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codeName="ThisWorkbook" defaultThemeVersion="166925"/>
  <mc:AlternateContent xmlns:mc="http://schemas.openxmlformats.org/markup-compatibility/2006">
    <mc:Choice Requires="x15">
      <x15ac:absPath xmlns:x15ac="http://schemas.microsoft.com/office/spreadsheetml/2010/11/ac" url="https://etda-my.sharepoint.com/personal/onedrive3_etda_or_th/Documents/SVC_Digital ID/02_DID Implementation/47_ร่างหลักเกณฑ์การตรวจประเมิน (หน้าเว็บ)/02-Set เอกสารสำหรับเผยแพร่/2-ร่างประกาศ (ETDA)/2-คาดลายน้ำ/"/>
    </mc:Choice>
  </mc:AlternateContent>
  <xr:revisionPtr revIDLastSave="76" documentId="8_{21C05272-3B8E-44D4-8B35-B83A5CF9E325}" xr6:coauthVersionLast="47" xr6:coauthVersionMax="47" xr10:uidLastSave="{5174DAB6-08CB-4DB4-9E5F-7F57CBFE7EEE}"/>
  <bookViews>
    <workbookView xWindow="-28920" yWindow="-120" windowWidth="29040" windowHeight="15720" activeTab="2" xr2:uid="{C8234B8B-C2B4-4F82-8443-734923F16394}"/>
  </bookViews>
  <sheets>
    <sheet name="RLA Form" sheetId="1" r:id="rId1"/>
    <sheet name="RLA Result" sheetId="5" r:id="rId2"/>
    <sheet name="คำอธิบายประกอบการประเมิน" sheetId="7" r:id="rId3"/>
  </sheets>
  <definedNames>
    <definedName name="_xlnm._FilterDatabase" localSheetId="0" hidden="1">'RLA Form'!$A$5:$A$28</definedName>
    <definedName name="_xlnm.Print_Area" localSheetId="0">'RLA Form'!$A$1:$I$28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5" i="5" l="1"/>
  <c r="C14" i="5"/>
  <c r="C13" i="5"/>
  <c r="D13" i="5" s="1"/>
  <c r="C18" i="5" l="1"/>
  <c r="C17" i="5"/>
  <c r="C16" i="5"/>
  <c r="I17" i="5"/>
  <c r="I15" i="5"/>
  <c r="I13" i="5"/>
  <c r="I7" i="5"/>
  <c r="I5" i="5"/>
  <c r="I3" i="5"/>
  <c r="C8" i="5"/>
  <c r="C7" i="5"/>
  <c r="C6" i="5"/>
  <c r="C5" i="5"/>
  <c r="C4" i="5"/>
  <c r="C3" i="5"/>
  <c r="D3" i="5" l="1"/>
  <c r="D16" i="5"/>
  <c r="E13" i="5" s="1" a="1"/>
  <c r="E13" i="5" s="1"/>
  <c r="D6" i="5"/>
  <c r="J3" i="5" a="1"/>
  <c r="J3" i="5" s="1"/>
  <c r="J13" i="5" a="1"/>
  <c r="J13" i="5" s="1"/>
  <c r="E3" i="5" l="1" a="1"/>
  <c r="E3" i="5" s="1"/>
  <c r="K3" i="5" s="1" a="1"/>
  <c r="K3" i="5" s="1"/>
  <c r="K13" i="5" a="1"/>
  <c r="K13" i="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<sst xmlns="http://schemas.openxmlformats.org/spreadsheetml/2006/main" count="190" uniqueCount="118">
  <si>
    <t>คำถามสำหรับการประเมิน</t>
  </si>
  <si>
    <t>หมายเหตุ</t>
  </si>
  <si>
    <t>ต่ำ</t>
  </si>
  <si>
    <t>ปานกลาง</t>
  </si>
  <si>
    <t>สูง</t>
  </si>
  <si>
    <t xml:space="preserve">ไม่มี
</t>
  </si>
  <si>
    <t xml:space="preserve">1-2 เหตุการณ์
</t>
  </si>
  <si>
    <t xml:space="preserve">มากกว่า 2 เหตุการณ์
</t>
  </si>
  <si>
    <t xml:space="preserve"> 1-2 เหตุการณ์
</t>
  </si>
  <si>
    <t xml:space="preserve"> มากกว่า 2 เหตุการณ์
</t>
  </si>
  <si>
    <t xml:space="preserve">น้อยกว่า 2 ครั้ง
</t>
  </si>
  <si>
    <t xml:space="preserve">2-3 ครั้ง
</t>
  </si>
  <si>
    <t xml:space="preserve">มากกว่า 3 ครั้ง
</t>
  </si>
  <si>
    <t>ช่องโหว่ภายในระบบหรือแอปพลิเคชันสำหรับบริการ Digital ID ที่มีความเสี่ยงของช่องโหว่ระดับ High หรือ Critical</t>
  </si>
  <si>
    <t>ไม่มีช่องโหว่ที่มีความเสี่ยงระดับ High หรือ Critical ที่ยังไม่ได้รับการแก้ไข</t>
  </si>
  <si>
    <t>มี 1-3 ช่องโหว่ที่มีความเสี่ยงระดับ High หรือ Critical ที่ยังไม่ได้รับการแก้ไข</t>
  </si>
  <si>
    <t>มีมากกว่า 3 ช่องโหว่ที่มีความเสี่ยงระดับ High หรือ Critical ที่ยังไม่ได้รับการแก้ไข</t>
  </si>
  <si>
    <t>นับจำนวน ตามจำนวนช่องโหว่ที่พบทั้งหมดรวมกัน จากผลการทดสอบระบบในระดับแอปพลิเคชัน ระบบปฏิบัติการ และระดับเครือข่าย  (ไม่ใช่นับตามประเภทของช่องโหว่ที่พบ)</t>
  </si>
  <si>
    <t xml:space="preserve">จำนวนการใช้บริการจากผู้รับดำเนินการแทนในการให้บริการ
</t>
  </si>
  <si>
    <t>ไม่มีการใช้บริการจากผู้รับดำเนินการแทน</t>
  </si>
  <si>
    <t>1 - 2 หน่วยงาน</t>
  </si>
  <si>
    <t>มากกว่า 2 หน่วยงาน</t>
  </si>
  <si>
    <t>"ผู้รับดำเนินการแทน" หมายความว่า บุคคลภายนอกซึ่งเป็นบุคคลธรรมดาหรือนิติบุคคลที่มีการทำสัญญาหรือข้อตกลงร่วมกับผู้รับใบอนุญาตในการดำเนินการแทนผู้รับใบอนุญาตสำหรับการให้บริการระบบการพิสูจน์และยืนยันตัวตนทางดิจิทัล เช่น ตัวแทนในการเก็บรวบรวมข้อมูลผู้ใช้บริการ เป็นต้น ซึ่งอาจมีการเชื่อมต่อระบบงานด้านเทคโนโลยีสารสนเทศกับผู้รับใบอนุญาตด้วย</t>
  </si>
  <si>
    <t>IAL2.1</t>
  </si>
  <si>
    <t>IAL2.2</t>
  </si>
  <si>
    <t>IAL2.3, IAL3</t>
  </si>
  <si>
    <t>น้อยกว่า 10 ราย</t>
  </si>
  <si>
    <t>10 - 50 ราย</t>
  </si>
  <si>
    <t>มากกว่า 50 ราย</t>
  </si>
  <si>
    <t xml:space="preserve">จำนวนจุดให้บริการการพิสูจน์ตัวตนรวมทั้งหมดที่อยู่ในความดูแลของหน่วยงาน ณ วันสิ้นปีปฏิทิน
</t>
  </si>
  <si>
    <t>น้อยกว่า 100,000 ราย</t>
  </si>
  <si>
    <t>100,000 - 1,000,000 ราย</t>
  </si>
  <si>
    <t>มากกว่า 1,000,000 ราย</t>
  </si>
  <si>
    <t>AAL1</t>
  </si>
  <si>
    <t>AAL2</t>
  </si>
  <si>
    <t>AAL3</t>
  </si>
  <si>
    <t>มากกว่า 500,000 รายการ</t>
  </si>
  <si>
    <t>น้อยกว่า 50,000 รายการ</t>
  </si>
  <si>
    <t>มากกว่า 1,000,000 รายการ</t>
  </si>
  <si>
    <t>จำนวนผู้ใช้บริการ (subscriber) ที่ลงทะเบียนและพร้อมใช้งานบริการออกและบริหารจัดการสิ่งที่ใช้ยืนยันตัวตน หรือบริการยืนยันตัวตน ณ วันสิ้นปีปฏิทิน</t>
  </si>
  <si>
    <t>จำนวน transaction ต่อปี สำหรับบริการพิสูจน์ตัวตนทั้งที่ทำรายการสำเร็จและไม่สำเร็จในรอบปีปฏิทินล่าสุด</t>
  </si>
  <si>
    <t>น้อยกว่า 500 จุด</t>
  </si>
  <si>
    <t>500-5000 จุด</t>
  </si>
  <si>
    <t>มากกว่า 5,000 จุด</t>
  </si>
  <si>
    <t>น้อยกว่า 400,000 รายการ</t>
  </si>
  <si>
    <t>400,000 - 4,000,000 รายการ</t>
  </si>
  <si>
    <t>50,000 - 500,000 รายการ</t>
  </si>
  <si>
    <t>จำนวนเหตุการณ์ละเมิดข้อมูลส่วนบุคคลที่มีความเสี่ยงที่จะมีผลกระทบต่อสิทธิและเสรีภาพของบุคคล* ครอบคลุมการรั่วไหลหรือละเมิดมาตรการความมั่นคงปลอดภัยต่อข้อมูลส่วนบุคคลที่ทำให้เกิดการสูญหาย เข้าถึง ใช้ เปลี่ยนแปลง แก้ไข หรือเปิดเผยข้อมูลส่วนบุคคลโดยปราศจากอำนาจหรือโดยมิชอบ
อ้างอิง ประกาศคณะกรรมการคุ้มครองข้อมูลส่วนบุคคล หลักเกณฑ์และวิธีการในการแจ้งเหตุการละเมิดข้อมูลส่วนบุคคล พ.ศ. 2565</t>
  </si>
  <si>
    <t>10 -30 ราย</t>
  </si>
  <si>
    <t>มากกว่า 30 ราย</t>
  </si>
  <si>
    <t>น้อยกว่า 8 ชั่วโมง</t>
  </si>
  <si>
    <t>8-16 ชั่วโมง</t>
  </si>
  <si>
    <t>มากกว่า 16 ชั่วโมง</t>
  </si>
  <si>
    <t>มากกว่า 4,000,000 รายการ</t>
  </si>
  <si>
    <t>น้อยกว่า 100,000 รายการ</t>
  </si>
  <si>
    <t>100,000 - 1,000,000 รายการ</t>
  </si>
  <si>
    <t>แบบประเมินประจำปีเพื่อระบุระดับความเสี่ยงของผู้ประกอบธุรกิจ</t>
  </si>
  <si>
    <t>Part 1: สำหรับทุกลักษณะการให้บริการ</t>
  </si>
  <si>
    <t xml:space="preserve">Part 2: กรณีเป็นบริการพิสูจน์ตัวตน (IdP1) </t>
  </si>
  <si>
    <t>Part 3: กรณีเป็นบริการบริการออกและบริหารจัดการสิ่งที่ใช้ยืนยันตัวตน (IdP2) และบริการยืนยันตัวตน (IdP3)</t>
  </si>
  <si>
    <t>Part 4: กรณีเป็นบริการแลกเปลี่ยนข้อมูลเพื่อการพิสูจน์และยืนยันตัวตนทางดิจิทัล (Ex.)</t>
  </si>
  <si>
    <t>ระดับความเสี่ยง</t>
  </si>
  <si>
    <r>
      <t xml:space="preserve">ผลการประเมิน
</t>
    </r>
    <r>
      <rPr>
        <sz val="14"/>
        <color theme="1"/>
        <rFont val="TH SarabunPSK"/>
        <family val="2"/>
      </rPr>
      <t>(ต่ำ/ปานกลาง/สูง)</t>
    </r>
  </si>
  <si>
    <r>
      <t xml:space="preserve">ข้อมูลหรือคำชี้แจงประกอบผลการประเมิน
</t>
    </r>
    <r>
      <rPr>
        <sz val="14"/>
        <color theme="1"/>
        <rFont val="TH SarabunPSK"/>
        <family val="2"/>
      </rPr>
      <t xml:space="preserve">(เช่น จำนวนหรือปริมาณจริง) </t>
    </r>
  </si>
  <si>
    <t>ระยะเวลารวมของการหยุดให้บริการชั่วคราวของระบบการให้บริการ Digital ID ที่ไม่ได้เป็นการเตรียมการไว้ล่วงหน้า และมีผลกระทบต่อลูกค้าหรือผู้ใช้บริการ ในรอบปีปฏิทินล่าสุด</t>
  </si>
  <si>
    <t xml:space="preserve">จำนวนเหตุการณ์ด้านความมั่นคงปลอดภัยสารสนเทศที่ไม่พึงประสงค์ (incident) ที่มีผลกระทบในระดับกลางขึ้นไป* เช่น ภัยคุกคามทางไซเบอร์, ข้อมูลรั่วไหล, ระบบหรือบริการหยุดชะงักเป็นเวลานาน (มากกว่า 8 ชั่วโมง), ความผิดปกติอย่างร้ายแรงของระบบที่เกี่ยวกับการให้บริการ Digital ID ในรอบปีปฏิทินล่าสุด
หมายเหตุ ผลกระทบในระดับกลางขึ้นไปหมายถึงมูลค่าความเสียหาย มากกว่า 1 ล้านบาท/ผู้เสียหายมากกว่า 10,000 คน/กระทบต่อชีวิต ร่างกายหรืออนามัยของคน/กระทบต่อความมั่นคงของรัฐ  (อ้างอิงประกาศ คธอ. เรื่อง ประเภทธุรกรรมทางอิเล็กทรอนิกส์ และหลักเกณฑ์การประเมินระดับผลกระทบของธุรกรรมทางอิเล็กทรอนิกส์ตามวิธีแบบปลอดภัย พ.ศ. 2555)
</t>
  </si>
  <si>
    <t>จำนวนผู้อาศัยการยืนยันตัวตน (RP) ที่มีการเชื่อมต่อเพื่อให้บริการพิสูจน์ตัวตน ทั้งกรณีเชื่อมต่อโดยตรงและเชื่อมต่อโดยอ้อม เช่น ผ่าน Exchange</t>
  </si>
  <si>
    <t>จำนวน transaction ต่อปี สำหรับบริการยืนยันตัวตนทั้งที่ทำรายการสำเร็จและไม่สำเร็จในรอบปีปฏิทินล่าสุด</t>
  </si>
  <si>
    <t>จำนวนผู้อาศัยการยืนยันตัวตน (RP) และผู้พิสูจน์และยืนยันตัวตน (IdP) ที่มีการเชื่อมต่อเพื่อให้บริการแลกเปลี่ยนข้อมูลเพื่อการพิสูจน์และยืนยันตัวตนทางดิจิทัล</t>
  </si>
  <si>
    <t>จำนวน transaction ต่อปี สำหรับบริการแลกเปลี่ยนข้อมูลเพื่อการพิสูจน์และยืนยันตัวตนทางดิจิทัลทั้งที่ทำรายการสำเร็จและไม่สำเร็จในรอบปีปฏิทินล่าสุด</t>
  </si>
  <si>
    <t>นับจากจำนวนจุดให้บริการทางกายภาพของหน่วยงาน รวมกับจุดให้บริการโดยผู้รับดำเนินการแทนที่ไม่ได้รับใบอนุญาตประกอบธุรกิจบริการเกี่ยวกับระบบการพิสูจน์และยืนยัน ตัวอย่างจุดให้บริการ เช่น ตู้ smart kiosk, เคาน์เตอร์บริการ (ใน 1 สถานที่อาจมีได้มากกว่า 1 จุดบริการ)</t>
  </si>
  <si>
    <t>ปัจจัยเสี่ยง</t>
  </si>
  <si>
    <t>ปัจจัยเสี่ยง: 
        ลักษณะผลิตภัณฑ์และการให้บริการ</t>
  </si>
  <si>
    <t xml:space="preserve">ปัจจัยเสี่ยง: 
       เทคโนโลยีและช่องทางการให้บริการ </t>
  </si>
  <si>
    <t>จำนวนความเสี่ยงจากการตอบคำถาม</t>
  </si>
  <si>
    <t>ระดับความเสี่ยงของปัจจัย</t>
  </si>
  <si>
    <t>ระดับเสี่ยงจากการตอบคำถาม</t>
  </si>
  <si>
    <t>ประวัติเหตุการณ์ไม่พึงประสงค์</t>
  </si>
  <si>
    <t>ระดับความเสี่ยงขั้นต้นของผู้ประกอบธุรกิจ (RLA1)</t>
  </si>
  <si>
    <r>
      <t xml:space="preserve">ระดับความเสี่ยงของผู้ประกอบธุรกิจ (RLA)
</t>
    </r>
    <r>
      <rPr>
        <sz val="14"/>
        <color theme="1"/>
        <rFont val="TH SarabunPSK"/>
        <family val="2"/>
      </rPr>
      <t xml:space="preserve">เมื่อพิจารณาประวัติเหตุการณ์ไม่พึงประสงค์ </t>
    </r>
  </si>
  <si>
    <t>ระดับความเสี่ยงสูงที่สุดของปัจจัย</t>
  </si>
  <si>
    <t>ระบุประเภทใบอนุญาตที่ได้รับ</t>
  </si>
  <si>
    <t>การใช้งานแผนสำรองฉุกเฉิน (BCP และ DRP) ที่เกี่ยวข้องกับการให้บริการ Digital ID ในรอบปีปฏิทินล่าสุด</t>
  </si>
  <si>
    <t xml:space="preserve">ระดับความน่าเชื่อถือของการพิสูจน์ตันตน (IAL) สูงสุดที่องค์กรสามารถให้บริการ
</t>
  </si>
  <si>
    <t xml:space="preserve">ระดับความน่าเชื่อถือของการยืนยันตันตน (AAL) สูงสุดที่องค์กรสามารถให้บริการ
</t>
  </si>
  <si>
    <t>คำอธิบายประกอบการประเมินเพื่อระบุระดับความเสี่ยงของผู้ประกอบธุรกิจบริการ Digital ID (RLA : Risk Level Assessment)</t>
  </si>
  <si>
    <t>32.การใช้งานแผนสำรองฉุกเฉิน (BCP และ DRP) ที่เกี่ยวข้องกับการให้บริการ Digital ID ในรอบปีปฏิทินล่าสุด</t>
  </si>
  <si>
    <t>33.ช่องโหว่ภายในระบบหรือแอปพลิเคชันสำหรับบริการ Digital ID ที่มีความเสี่ยงของช่องโหว่ระดับ High หรือ Critical</t>
  </si>
  <si>
    <t>59.จำนวนการใช้บริการจากผู้รับดำเนินการแทนในการให้บริการ</t>
  </si>
  <si>
    <t>63.จำนวนผู้อาศัยการยืนยันตัวตน (RP) ที่มีการเชื่อมต่อเพื่อให้บริการพิสูจน์ตัวตน [IDP1]</t>
  </si>
  <si>
    <t>64.จำนวนจุดให้บริการการพิสูจน์ตัวตนรวมทั้งหมดที่อยู่ในความดูแลของหน่วยงาน [IDP1]</t>
  </si>
  <si>
    <t>71.จำนวนผู้อาศัยการยืนยันตัวตน (RP) และผู้พิสูจน์และยืนยันตัวตน (IdP) ที่มีการเชื่อมต่อเพื่อให้บริการแลกเปลี่ยนข้อมูลเพื่อการพิสูจน์และยืนยันตัวตนทางดิจิทัล [Ex.]</t>
  </si>
  <si>
    <t>ประเภทคำถาม</t>
  </si>
  <si>
    <t>ปัจจัยเสี่ยง:  เทคโนโลยีและช่องทางการให้บริการ</t>
  </si>
  <si>
    <t>ทั่วไป</t>
  </si>
  <si>
    <t>สำหรับ IDP1 เท่านั้น</t>
  </si>
  <si>
    <t>สำหรับ Exchange เท่านั้น</t>
  </si>
  <si>
    <t>ลักษณะผลิตภัณฑ์และการให้บริการ</t>
  </si>
  <si>
    <t>62.ระดับความน่าเชื่อถือของการพิสูจน์ตันตน (IAL) สูงสุดที่องค์กรสามารถให้บริการ [IDP1]</t>
  </si>
  <si>
    <t>65.จำนวน transaction ต่อปี สำหรับบริการพิสูจน์ตัวตน [IDP1]</t>
  </si>
  <si>
    <t>67.ระดับความน่าเชื่อถือของการยืนยันตันตน (AAL) สูงสุดที่องค์กรสามารถให้บริการ [IDP2/3]</t>
  </si>
  <si>
    <t>69.จำนวน transaction ต่อปี สำหรับบริการยืนยันตัวตน [IDP2/3]</t>
  </si>
  <si>
    <t>70.จำนวนผู้ใช้บริการ (subscriber) ที่ลงทะเบียนและพร้อมใช้งานบริการออกและบริหารจัดการสิ่งที่ใช้ยืนยันตัวตน หรือบริการยืนยันตัวตน [IDP2/3]</t>
  </si>
  <si>
    <t>72.จำนวน transaction ต่อปี สำหรับบริการแลกเปลี่ยนข้อมูลเพื่อการพิสูจน์และยืนยันตัวตนทางดิจิทัลทั้งที่ทำรายการสำเร็จและไม่สำเร็จในรอบปีปฏิทินล่าสุด [Ex.]</t>
  </si>
  <si>
    <t>สำหรับ IDP2/3 เท่านั้น</t>
  </si>
  <si>
    <t>15.จำนวนเหตุการณ์ละเมิดข้อมูลส่วนบุคคลที่มีความเสี่ยงที่จะมีผลกระทบต่อสิทธิและเสรีภาพของบุคคล</t>
  </si>
  <si>
    <t>18.จำนวนเหตุการณ์การทุจริตหรือการฉ้อโกงจากการใช้งานระบบการให้บริการ Digital ID</t>
  </si>
  <si>
    <t>19.ระยะเวลารวมของการหยุดให้บริการชั่วคราวของระบบการให้บริการ Digital ID ที่มีผลกระทบต่อลูกค้าหรือผู้ใช้บริการและไม่ได้เป็นการเตรียมการไว้ล่วงหน้า</t>
  </si>
  <si>
    <t>20.จำนวนเหตุการณ์ด้านความมั่นคงปลอดภัยสารสนเทศที่ไม่พึงประสงค์ (incident) ที่มีผลกระทบในระดับกลางขึ้นไป</t>
  </si>
  <si>
    <t>ผลการประเมินระดับความเสี่ยงสำหรับบริการ Exchange</t>
  </si>
  <si>
    <t>ผลการประเมินระดับความเสี่ยงสำหรับบริการ IDP</t>
  </si>
  <si>
    <r>
      <t xml:space="preserve">
3. คำตอบของคำถามสำหรับประเมินความเสี่ยง จะถูกนำมาใช้สรุปผลการประเมินระดับความเสี่ยง โดยใช้วิธีการดังนี้
  3.1 การสรุประดับความเสี่ยงของปัจจัยเสี่ยง "เทคโนโลยีและช่องทางการให้บริการ" และ "ลักษณะผลิตภัณฑ์และการให้บริการ" 
       ใช้ค่าที่มีจำนวนมากที่สุด (ฐานนิยม) เป็นผลการประเมิน และพิจารณาเงื่อนไขประกอบการประเมิน ดังนี้
        เงื่อนไข ก : กรณีที่ฐานนิยมมี 2 ค่า ให้ใช้ค่าที่สูงกว่าเป็นผลการประเมิน							
        เงื่อนไข ข : กรณีไม่มีฐานนิยม (จำนวนข้อ ต่ำ ปาน กลางสูง เท่ากัน)  ให้ใช้ค่าเป็น ปานกลาง เป็นผลการประเมิน							
        เงื่อนไข ค : กรณีผลการประเมินเป็นระดับต่ำ ให้นำจำนวนของข้อที่เป็นระดับปานกลางและสูง มารวมกัน 		
                       • หากค่าดังกล่าวมากกว่าหรือเท่ากับจำนวนข้อของระดับต่ำ ให้กำหนดระดับความเสี่ยงของปัจจัยเสี่ยงเป็นระดับปานกลาง 	
                       • หากค่าดังกล่าวน้อยกว่าจำนวนข้อของระดับต่ำ ให้กำหนดระดับความเสี่ยงของปัจจัยเสี่ยงเป็นระดับต่ำ
   3.2 การสรุประดับความเสี่ยงของผู้ประกอบธุรกิจ
        3.2.1 พิจารณาระดับความเสี่ยงขั้นต้น (RLA1) ของผู้ประกอบธุรกิจโดยอ้างอิงเกณฑ์การพิจารณาระดับความเสี่ยงขั้นต้น (RLA1) ดังตาราง
        3.2.2 กำหนดระดับความเสี่ยงของผู้ประกอบธุรกิจ (RLA) โดยพิจารณาร่วมกับประวัติเหตุการณ์ไม่พึงประสงค์
               (1) พิจารณาระดับความเสี่ยงที่สูงที่สุดจากคำถามประเมินความเสี่ยงทั้งหมด ภายใต้ปัจจัยเสี่ยง "ประวัติเหตุการณ์ไม่พึงประสงค์"
               (2) กำหนดระดับความเสี่ยงผู้ประกอบธุรกิจ (RLA) โดยพิจารณาเงื่อนไข ดังนี้ 
                       • หากความเสี่ยงตาม (1) มีระดับสูงกว่าระดับความเสี่ยงขั้นต้น (RLA1) :  ให้กำหนดระดับความเสี่ยงผู้ประกอบธุรกิจ (RLA) = ความเสี่ยงตาม (1)
                       • หากความเสี่ยงตาม (1) มีระดับต่ำกว่าหรือเท่ากับระดับความเสี่ยงขั้นต้น (RLA1) : ให้กำหนดระดับความเสี่ยงผู้ประกอบธุรกิจ (RLA) = RLA1
</t>
    </r>
    <r>
      <rPr>
        <b/>
        <u/>
        <sz val="16"/>
        <color theme="1"/>
        <rFont val="TH SarabunPSK"/>
        <family val="2"/>
      </rPr>
      <t xml:space="preserve">
ตัวอย่างการประเมินตาม 3.1 และ 3.2.1
ตัวอย่างการประเมินตาม 3.2.2</t>
    </r>
  </si>
  <si>
    <t xml:space="preserve">
ผู้รับใบอนุญาตต้องประเมินตนเอง โดยอ้างอิงข้อมูลเกี่ยวกับประกอบธุรกิจบริการ Digital ID ในขณะประเมิน หรือในรอบปีปฏิทินก่อนการประเมิน โดยมีขั้นตอนดังนี้
1. ระบุประเภทใบอนุญาตที่ได้รับ ได้แก่ "IDP" "Exchange" หรือ "IDP และ Exchange"
2. ตอบคำถามสำหรับประเมินความเสี่ยงตั้งต้น โดยระบุ "ผลการประเมิน" เป็น "ต่ำ" "ปานกลาง" "สูง" หรือ "ไม่เกี่ยวข้อง" พร้อมทั้งระบุข้อมูลหรือคำชี้แจงประกอบผลการประเมิน เช่น จำนวนหรือปริมาณจริง โดยคำถามสำหรับประเมินความเสี่ยง มีจำนวนรวมทั้งสิ้น 16 ข้อ ภายใต้ปัจจัยเสี่ยง 3 ปัจจัย ดังนี้</t>
  </si>
  <si>
    <t>ข้อ</t>
  </si>
  <si>
    <t>เทคโนโลยีและช่องทางการให้บริการ</t>
  </si>
  <si>
    <t>กรณีมีการเชื่อมต่อมากกว่า 1 ช่องทาง ให้นับจากผลรวมของจำนวนผู้อาศัยการยืนยันตัวตน (RP) ในแต่ละช่องทางที่สามารถเชื่อมต่อมายังบริการของท่าน ตัวอย่างเช่น  ผลรวมของจำนวน RP ที่สามารถเชื่อมต่อโดยตรง + จำนวน RP ที่สามารถเชื่อมต่อผ่าน Exchange1 + จำนวน RP ที่สามารถเชื่อมต่อผ่าน Exchange2</t>
  </si>
  <si>
    <t>IDP</t>
  </si>
  <si>
    <t>จำนวนเหตุการณ์การทุจริตหรือการฉ้อโกงจากการใช้งานระบบการให้บริการ Digital ID ที่กระทำการสำเร็จในรอบปีปฏิทินล่าสุด เช่น การพิสูจน์ตัวตนสำเร็จโดยอาศัยการปลอมแปลงตัวตนหรือหลักฐานอันเป็นเท็จ 
การยืนยันตัวตนสำเร็จโดยอาศัยสิ่งยืนยันตัวตนของบุคคลอื่นหรืออาศัยช่องโหว่ของระบบ เป็นต้น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</si>
</sst>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x14ac:knownFonts="1">
    <font>
      <sz val="11"/>
      <color theme="1"/>
      <name val="Calibri"/>
      <family val="2"/>
      <scheme val="minor"/>
    </font>
    <font>
      <b/>
      <sz val="24"/>
      <color theme="0"/>
      <name val="TH SarabunPSK"/>
      <family val="2"/>
    </font>
    <font>
      <b/>
      <sz val="20"/>
      <color theme="0"/>
      <name val="TH SarabunPSK"/>
      <family val="2"/>
    </font>
    <font>
      <b/>
      <sz val="14"/>
      <color theme="1"/>
      <name val="TH SarabunPSK"/>
      <family val="2"/>
    </font>
    <font>
      <b/>
      <sz val="14"/>
      <name val="TH SarabunPSK"/>
      <family val="2"/>
    </font>
    <font>
      <b/>
      <sz val="16"/>
      <color theme="1"/>
      <name val="TH SarabunPSK"/>
      <family val="2"/>
    </font>
    <font>
      <sz val="14"/>
      <color theme="1"/>
      <name val="TH SarabunPSK"/>
      <family val="2"/>
    </font>
    <font>
      <sz val="14"/>
      <name val="TH SarabunPSK"/>
      <family val="2"/>
    </font>
    <font>
      <sz val="16"/>
      <color theme="1"/>
      <name val="TH SarabunPSK"/>
      <family val="2"/>
    </font>
    <font>
      <sz val="11"/>
      <color theme="1"/>
      <name val="TH SarabunPSK"/>
      <family val="2"/>
    </font>
    <font>
      <b/>
      <sz val="20"/>
      <name val="TH SarabunPSK"/>
      <family val="2"/>
    </font>
    <font>
      <b/>
      <sz val="22"/>
      <name val="TH SarabunPSK"/>
      <family val="2"/>
    </font>
    <font>
      <sz val="22"/>
      <color theme="1"/>
      <name val="TH SarabunPSK"/>
      <family val="2"/>
    </font>
    <font>
      <b/>
      <sz val="10"/>
      <color rgb="FFFFFFFF"/>
      <name val="Kanit"/>
    </font>
    <font>
      <sz val="10"/>
      <color rgb="FF000000"/>
      <name val="Kanit"/>
    </font>
    <font>
      <b/>
      <u/>
      <sz val="16"/>
      <color theme="1"/>
      <name val="TH SarabunPSK"/>
      <family val="2"/>
    </font>
    <font>
      <b/>
      <sz val="14"/>
      <color theme="5"/>
      <name val="TH SarabunPSK"/>
      <family val="2"/>
    </font>
    <font>
      <b/>
      <sz val="14"/>
      <color theme="9"/>
      <name val="TH SarabunPSK"/>
      <family val="2"/>
    </font>
    <font>
      <b/>
      <sz val="14"/>
      <color theme="8"/>
      <name val="TH SarabunPSK"/>
      <family val="2"/>
    </font>
  </fonts>
  <fills count="24">
    <fill>
      <patternFill patternType="none"/>
    </fill>
    <fill>
      <patternFill patternType="gray125"/>
    </fill>
    <fill>
      <patternFill patternType="solid">
        <fgColor theme="4" tint="-0.249977111117893"/>
        <bgColor indexed="64"/>
      </patternFill>
    </fill>
    <fill>
      <patternFill patternType="solid">
        <fgColor rgb="FFD8D8D8"/>
        <bgColor rgb="FFD8D8D8"/>
      </patternFill>
    </fill>
    <fill>
      <patternFill patternType="solid">
        <fgColor rgb="FFFFC000"/>
        <bgColor rgb="FFFFC000"/>
      </patternFill>
    </fill>
    <fill>
      <patternFill patternType="solid">
        <fgColor rgb="FF00B050"/>
        <bgColor rgb="FF00B050"/>
      </patternFill>
    </fill>
    <fill>
      <patternFill patternType="solid">
        <fgColor rgb="FFFFFF00"/>
        <bgColor rgb="FFFFFF00"/>
      </patternFill>
    </fill>
    <fill>
      <patternFill patternType="solid">
        <fgColor rgb="FFFF0000"/>
        <bgColor rgb="FFFF0000"/>
      </patternFill>
    </fill>
    <fill>
      <patternFill patternType="solid">
        <fgColor theme="0"/>
        <bgColor theme="0"/>
      </patternFill>
    </fill>
    <fill>
      <patternFill patternType="solid">
        <fgColor theme="2" tint="-9.9978637043366805E-2"/>
        <bgColor indexed="64"/>
      </patternFill>
    </fill>
    <fill>
      <patternFill patternType="solid">
        <fgColor theme="1"/>
        <bgColor indexed="64"/>
      </patternFill>
    </fill>
    <fill>
      <patternFill patternType="solid">
        <fgColor theme="0"/>
        <bgColor rgb="FF00B050"/>
      </patternFill>
    </fill>
    <fill>
      <patternFill patternType="solid">
        <fgColor theme="0"/>
        <bgColor rgb="FFFFFF00"/>
      </patternFill>
    </fill>
    <fill>
      <patternFill patternType="solid">
        <fgColor theme="0"/>
        <bgColor rgb="FFFF0000"/>
      </patternFill>
    </fill>
    <fill>
      <patternFill patternType="solid">
        <fgColor rgb="FFFFC000"/>
        <bgColor indexed="64"/>
      </patternFill>
    </fill>
    <fill>
      <patternFill patternType="solid">
        <fgColor rgb="FF5B9BD5"/>
        <bgColor indexed="64"/>
      </patternFill>
    </fill>
    <fill>
      <patternFill patternType="solid">
        <fgColor rgb="FFD2DEEF"/>
        <bgColor indexed="64"/>
      </patternFill>
    </fill>
    <fill>
      <patternFill patternType="solid">
        <fgColor rgb="FFEAEFF7"/>
        <bgColor indexed="64"/>
      </patternFill>
    </fill>
    <fill>
      <patternFill patternType="solid">
        <fgColor rgb="FF70AD47"/>
        <bgColor indexed="64"/>
      </patternFill>
    </fill>
    <fill>
      <patternFill patternType="solid">
        <fgColor rgb="FFD5E3CF"/>
        <bgColor indexed="64"/>
      </patternFill>
    </fill>
    <fill>
      <patternFill patternType="solid">
        <fgColor rgb="FFEBF1E9"/>
        <bgColor indexed="64"/>
      </patternFill>
    </fill>
    <fill>
      <patternFill patternType="solid">
        <fgColor rgb="FFED7D31"/>
        <bgColor indexed="64"/>
      </patternFill>
    </fill>
    <fill>
      <patternFill patternType="solid">
        <fgColor rgb="FFF8D7CD"/>
        <bgColor indexed="64"/>
      </patternFill>
    </fill>
    <fill>
      <patternFill patternType="solid">
        <fgColor rgb="FFFCECE8"/>
        <bgColor indexed="64"/>
      </patternFill>
    </fill>
  </fills>
  <borders count="37">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medium">
        <color indexed="64"/>
      </left>
      <right style="thin">
        <color rgb="FF000000"/>
      </right>
      <top style="medium">
        <color indexed="64"/>
      </top>
      <bottom/>
      <diagonal/>
    </border>
    <border>
      <left style="thin">
        <color rgb="FF000000"/>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rgb="FF000000"/>
      </right>
      <top style="thin">
        <color rgb="FF000000"/>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rgb="FF000000"/>
      </right>
      <top/>
      <bottom style="medium">
        <color indexed="64"/>
      </bottom>
      <diagonal/>
    </border>
    <border>
      <left style="thin">
        <color rgb="FF000000"/>
      </left>
      <right style="medium">
        <color indexed="64"/>
      </right>
      <top/>
      <bottom style="medium">
        <color indexed="64"/>
      </bottom>
      <diagonal/>
    </border>
    <border>
      <left style="medium">
        <color rgb="FFFFFFFF"/>
      </left>
      <right style="medium">
        <color rgb="FFFFFFFF"/>
      </right>
      <top style="medium">
        <color rgb="FFFFFFFF"/>
      </top>
      <bottom style="thick">
        <color rgb="FFFFFFFF"/>
      </bottom>
      <diagonal/>
    </border>
    <border>
      <left style="medium">
        <color rgb="FFFFFFFF"/>
      </left>
      <right style="medium">
        <color rgb="FFFFFFFF"/>
      </right>
      <top style="thick">
        <color rgb="FFFFFFFF"/>
      </top>
      <bottom style="medium">
        <color rgb="FFFFFFFF"/>
      </bottom>
      <diagonal/>
    </border>
    <border>
      <left style="medium">
        <color rgb="FFFFFFFF"/>
      </left>
      <right style="medium">
        <color rgb="FFFFFFFF"/>
      </right>
      <top style="medium">
        <color rgb="FFFFFFFF"/>
      </top>
      <bottom style="medium">
        <color rgb="FFFFFFFF"/>
      </bottom>
      <diagonal/>
    </border>
    <border>
      <left style="thin">
        <color indexed="64"/>
      </left>
      <right/>
      <top style="thin">
        <color indexed="64"/>
      </top>
      <bottom style="thin">
        <color indexed="64"/>
      </bottom>
      <diagonal/>
    </border>
    <border>
      <left/>
      <right/>
      <top style="thin">
        <color rgb="FF000000"/>
      </top>
      <bottom/>
      <diagonal/>
    </border>
  </borders>
  <cellStyleXfs count="1">
    <xf numFmtId="0" fontId="0" fillId="0" borderId="0"/>
  </cellStyleXfs>
  <cellXfs count="138">
    <xf numFmtId="0" fontId="0" fillId="0" borderId="0" xfId="0"/>
    <xf numFmtId="0" fontId="1" fillId="2" borderId="0" xfId="0" applyFont="1" applyFill="1" applyAlignment="1">
      <alignment vertical="center"/>
    </xf>
    <xf numFmtId="0" fontId="2" fillId="2" borderId="0" xfId="0" applyFont="1" applyFill="1" applyAlignment="1">
      <alignment vertical="top"/>
    </xf>
    <xf numFmtId="0" fontId="2" fillId="2" borderId="0" xfId="0" applyFont="1" applyFill="1"/>
    <xf numFmtId="0" fontId="2" fillId="2" borderId="0" xfId="0" applyFont="1" applyFill="1" applyAlignment="1">
      <alignment horizontal="center"/>
    </xf>
    <xf numFmtId="0" fontId="2" fillId="2" borderId="0" xfId="0" applyFont="1" applyFill="1" applyAlignment="1">
      <alignment horizontal="left"/>
    </xf>
    <xf numFmtId="0" fontId="3" fillId="6" borderId="4" xfId="0" applyFont="1" applyFill="1" applyBorder="1" applyAlignment="1">
      <alignment horizontal="center" vertical="center"/>
    </xf>
    <xf numFmtId="0" fontId="3" fillId="7" borderId="2" xfId="0" applyFont="1" applyFill="1" applyBorder="1" applyAlignment="1">
      <alignment horizontal="center" vertical="center"/>
    </xf>
    <xf numFmtId="0" fontId="7" fillId="0" borderId="4" xfId="0" applyFont="1" applyBorder="1" applyAlignment="1">
      <alignment horizontal="center" vertical="top" wrapText="1"/>
    </xf>
    <xf numFmtId="0" fontId="6" fillId="0" borderId="4" xfId="0" applyFont="1" applyBorder="1" applyAlignment="1">
      <alignment horizontal="center" vertical="top" wrapText="1"/>
    </xf>
    <xf numFmtId="0" fontId="7" fillId="0" borderId="2" xfId="0" applyFont="1" applyBorder="1" applyAlignment="1">
      <alignment horizontal="center" vertical="top" wrapText="1"/>
    </xf>
    <xf numFmtId="0" fontId="7" fillId="0" borderId="4" xfId="0" quotePrefix="1" applyFont="1" applyBorder="1" applyAlignment="1">
      <alignment horizontal="center" vertical="top" wrapText="1"/>
    </xf>
    <xf numFmtId="0" fontId="6" fillId="0" borderId="0" xfId="0" applyFont="1" applyAlignment="1">
      <alignment horizontal="center" vertical="top" wrapText="1"/>
    </xf>
    <xf numFmtId="0" fontId="2" fillId="2" borderId="0" xfId="0" applyFont="1" applyFill="1" applyAlignment="1">
      <alignment horizontal="left" vertical="top"/>
    </xf>
    <xf numFmtId="0" fontId="9" fillId="0" borderId="0" xfId="0" applyFont="1"/>
    <xf numFmtId="3" fontId="0" fillId="0" borderId="0" xfId="0" applyNumberFormat="1"/>
    <xf numFmtId="3" fontId="7" fillId="0" borderId="4" xfId="0" applyNumberFormat="1" applyFont="1" applyBorder="1" applyAlignment="1">
      <alignment horizontal="center" vertical="top" wrapText="1"/>
    </xf>
    <xf numFmtId="3" fontId="6" fillId="0" borderId="4" xfId="0" applyNumberFormat="1" applyFont="1" applyBorder="1" applyAlignment="1">
      <alignment horizontal="center" vertical="top" wrapText="1"/>
    </xf>
    <xf numFmtId="3" fontId="7" fillId="0" borderId="3" xfId="0" applyNumberFormat="1" applyFont="1" applyBorder="1" applyAlignment="1">
      <alignment horizontal="center" vertical="top" wrapText="1"/>
    </xf>
    <xf numFmtId="3" fontId="7" fillId="0" borderId="1" xfId="0" applyNumberFormat="1" applyFont="1" applyBorder="1" applyAlignment="1">
      <alignment horizontal="center" vertical="top" wrapText="1"/>
    </xf>
    <xf numFmtId="3" fontId="7" fillId="0" borderId="2" xfId="0" applyNumberFormat="1" applyFont="1" applyBorder="1" applyAlignment="1">
      <alignment horizontal="center" vertical="top" wrapText="1"/>
    </xf>
    <xf numFmtId="0" fontId="7" fillId="8" borderId="2" xfId="0" applyFont="1" applyFill="1" applyBorder="1" applyAlignment="1">
      <alignment vertical="top" wrapText="1"/>
    </xf>
    <xf numFmtId="0" fontId="7" fillId="8" borderId="0" xfId="0" applyFont="1" applyFill="1" applyAlignment="1">
      <alignment vertical="top" wrapText="1"/>
    </xf>
    <xf numFmtId="0" fontId="7" fillId="0" borderId="0" xfId="0" applyFont="1" applyAlignment="1">
      <alignment wrapText="1"/>
    </xf>
    <xf numFmtId="0" fontId="7" fillId="0" borderId="0" xfId="0" applyFont="1" applyAlignment="1">
      <alignment horizontal="center" vertical="top" wrapText="1"/>
    </xf>
    <xf numFmtId="0" fontId="7" fillId="2" borderId="0" xfId="0" applyFont="1" applyFill="1"/>
    <xf numFmtId="0" fontId="7" fillId="2" borderId="0" xfId="0" applyFont="1" applyFill="1" applyAlignment="1">
      <alignment horizontal="center"/>
    </xf>
    <xf numFmtId="3" fontId="7" fillId="0" borderId="5" xfId="0" applyNumberFormat="1" applyFont="1" applyBorder="1" applyAlignment="1">
      <alignment horizontal="center" vertical="top" wrapText="1"/>
    </xf>
    <xf numFmtId="0" fontId="10" fillId="2" borderId="0" xfId="0" applyFont="1" applyFill="1"/>
    <xf numFmtId="0" fontId="10" fillId="2" borderId="0" xfId="0" applyFont="1" applyFill="1" applyAlignment="1">
      <alignment horizontal="center"/>
    </xf>
    <xf numFmtId="0" fontId="7" fillId="0" borderId="0" xfId="0" applyFont="1"/>
    <xf numFmtId="0" fontId="7" fillId="0" borderId="0" xfId="0" applyFont="1" applyAlignment="1">
      <alignment horizontal="center"/>
    </xf>
    <xf numFmtId="0" fontId="10" fillId="2" borderId="0" xfId="0" applyFont="1" applyFill="1" applyAlignment="1">
      <alignment vertical="center"/>
    </xf>
    <xf numFmtId="0" fontId="10" fillId="2" borderId="0" xfId="0" applyFont="1" applyFill="1" applyAlignment="1">
      <alignment horizontal="center" vertical="center"/>
    </xf>
    <xf numFmtId="3" fontId="7" fillId="8" borderId="4" xfId="0" applyNumberFormat="1" applyFont="1" applyFill="1" applyBorder="1" applyAlignment="1">
      <alignment horizontal="center" vertical="top" wrapText="1"/>
    </xf>
    <xf numFmtId="3" fontId="7" fillId="8" borderId="2" xfId="0" applyNumberFormat="1" applyFont="1" applyFill="1" applyBorder="1" applyAlignment="1">
      <alignment horizontal="center" vertical="top" wrapText="1"/>
    </xf>
    <xf numFmtId="0" fontId="7" fillId="0" borderId="0" xfId="0" applyFont="1" applyAlignment="1">
      <alignment horizontal="center" wrapText="1"/>
    </xf>
    <xf numFmtId="0" fontId="7" fillId="2" borderId="0" xfId="0" applyFont="1" applyFill="1" applyAlignment="1">
      <alignment horizontal="center" wrapText="1"/>
    </xf>
    <xf numFmtId="0" fontId="7" fillId="2" borderId="0" xfId="0" applyFont="1" applyFill="1" applyAlignment="1">
      <alignment wrapText="1"/>
    </xf>
    <xf numFmtId="0" fontId="4" fillId="2" borderId="0" xfId="0" applyFont="1" applyFill="1" applyAlignment="1">
      <alignment horizontal="center" wrapText="1"/>
    </xf>
    <xf numFmtId="0" fontId="4" fillId="2" borderId="0" xfId="0" applyFont="1" applyFill="1" applyAlignment="1">
      <alignment wrapText="1"/>
    </xf>
    <xf numFmtId="0" fontId="4" fillId="2" borderId="0" xfId="0" applyFont="1" applyFill="1" applyAlignment="1">
      <alignment horizontal="center" vertical="center" wrapText="1"/>
    </xf>
    <xf numFmtId="0" fontId="4" fillId="2" borderId="0" xfId="0" applyFont="1" applyFill="1" applyAlignment="1">
      <alignment vertical="center" wrapText="1"/>
    </xf>
    <xf numFmtId="0" fontId="6" fillId="0" borderId="0" xfId="0" applyFont="1" applyAlignment="1">
      <alignment vertical="top" wrapText="1"/>
    </xf>
    <xf numFmtId="0" fontId="6" fillId="0" borderId="3" xfId="0" applyFont="1" applyBorder="1" applyAlignment="1">
      <alignment vertical="top" wrapText="1"/>
    </xf>
    <xf numFmtId="3" fontId="6" fillId="0" borderId="3" xfId="0" applyNumberFormat="1" applyFont="1" applyBorder="1" applyAlignment="1">
      <alignment vertical="top" wrapText="1"/>
    </xf>
    <xf numFmtId="0" fontId="8" fillId="0" borderId="0" xfId="0" applyFont="1"/>
    <xf numFmtId="0" fontId="8" fillId="2" borderId="0" xfId="0" applyFont="1" applyFill="1"/>
    <xf numFmtId="0" fontId="5" fillId="2" borderId="0" xfId="0" applyFont="1" applyFill="1" applyAlignment="1">
      <alignment horizontal="center" vertical="top"/>
    </xf>
    <xf numFmtId="0" fontId="1" fillId="2" borderId="0" xfId="0" applyFont="1" applyFill="1" applyAlignment="1">
      <alignment horizontal="left" vertical="center"/>
    </xf>
    <xf numFmtId="0" fontId="3" fillId="9" borderId="0" xfId="0" applyFont="1" applyFill="1" applyAlignment="1">
      <alignment horizontal="center" vertical="center"/>
    </xf>
    <xf numFmtId="0" fontId="3" fillId="9" borderId="0" xfId="0" applyFont="1" applyFill="1" applyAlignment="1">
      <alignment horizontal="center" vertical="center" wrapText="1"/>
    </xf>
    <xf numFmtId="0" fontId="6" fillId="13" borderId="3" xfId="0" applyFont="1" applyFill="1" applyBorder="1" applyAlignment="1">
      <alignment horizontal="center" vertical="center"/>
    </xf>
    <xf numFmtId="0" fontId="6" fillId="0" borderId="3" xfId="0" applyFont="1" applyBorder="1" applyAlignment="1">
      <alignment horizontal="center"/>
    </xf>
    <xf numFmtId="0" fontId="6" fillId="10" borderId="6" xfId="0" applyFont="1" applyFill="1" applyBorder="1" applyAlignment="1">
      <alignment horizontal="center" vertical="center"/>
    </xf>
    <xf numFmtId="0" fontId="6" fillId="12" borderId="3" xfId="0" applyFont="1" applyFill="1" applyBorder="1" applyAlignment="1">
      <alignment horizontal="center" vertical="center"/>
    </xf>
    <xf numFmtId="0" fontId="6" fillId="10" borderId="9" xfId="0" applyFont="1" applyFill="1" applyBorder="1" applyAlignment="1">
      <alignment horizontal="center" vertical="center"/>
    </xf>
    <xf numFmtId="0" fontId="6" fillId="11" borderId="3" xfId="0" applyFont="1" applyFill="1" applyBorder="1" applyAlignment="1">
      <alignment horizontal="center" vertical="center"/>
    </xf>
    <xf numFmtId="0" fontId="6" fillId="10" borderId="7" xfId="0" applyFont="1" applyFill="1" applyBorder="1" applyAlignment="1">
      <alignment horizontal="center" vertical="center"/>
    </xf>
    <xf numFmtId="0" fontId="3" fillId="5" borderId="18" xfId="0" applyFont="1" applyFill="1" applyBorder="1" applyAlignment="1">
      <alignment horizontal="center" vertical="center"/>
    </xf>
    <xf numFmtId="0" fontId="7" fillId="0" borderId="18" xfId="0" applyFont="1" applyBorder="1" applyAlignment="1">
      <alignment horizontal="center" vertical="top" wrapText="1"/>
    </xf>
    <xf numFmtId="0" fontId="7" fillId="0" borderId="21" xfId="0" applyFont="1" applyBorder="1" applyAlignment="1">
      <alignment horizontal="center" vertical="top"/>
    </xf>
    <xf numFmtId="0" fontId="7" fillId="0" borderId="22" xfId="0" applyFont="1" applyBorder="1" applyAlignment="1">
      <alignment vertical="top"/>
    </xf>
    <xf numFmtId="0" fontId="7" fillId="0" borderId="23" xfId="0" applyFont="1" applyBorder="1" applyAlignment="1">
      <alignment horizontal="center" vertical="top"/>
    </xf>
    <xf numFmtId="0" fontId="7" fillId="0" borderId="24" xfId="0" applyFont="1" applyBorder="1" applyAlignment="1">
      <alignment vertical="top"/>
    </xf>
    <xf numFmtId="3" fontId="7" fillId="8" borderId="2" xfId="0" applyNumberFormat="1" applyFont="1" applyFill="1" applyBorder="1" applyAlignment="1">
      <alignment vertical="top" wrapText="1"/>
    </xf>
    <xf numFmtId="3" fontId="7" fillId="0" borderId="25" xfId="0" applyNumberFormat="1" applyFont="1" applyBorder="1" applyAlignment="1">
      <alignment horizontal="center" vertical="top" wrapText="1"/>
    </xf>
    <xf numFmtId="3" fontId="7" fillId="0" borderId="18" xfId="0" applyNumberFormat="1" applyFont="1" applyBorder="1" applyAlignment="1">
      <alignment horizontal="center" vertical="top" wrapText="1"/>
    </xf>
    <xf numFmtId="0" fontId="7" fillId="0" borderId="26" xfId="0" applyFont="1" applyBorder="1" applyAlignment="1">
      <alignment horizontal="center" vertical="top"/>
    </xf>
    <xf numFmtId="0" fontId="7" fillId="0" borderId="27" xfId="0" applyFont="1" applyBorder="1" applyAlignment="1">
      <alignment vertical="top"/>
    </xf>
    <xf numFmtId="3" fontId="7" fillId="8" borderId="18" xfId="0" applyNumberFormat="1" applyFont="1" applyFill="1" applyBorder="1" applyAlignment="1">
      <alignment horizontal="center" vertical="top" wrapText="1"/>
    </xf>
    <xf numFmtId="0" fontId="3" fillId="9" borderId="10" xfId="0" applyFont="1" applyFill="1" applyBorder="1" applyAlignment="1">
      <alignment horizontal="center" vertical="center" wrapText="1"/>
    </xf>
    <xf numFmtId="0" fontId="11" fillId="14" borderId="10" xfId="0" applyFont="1" applyFill="1" applyBorder="1" applyAlignment="1">
      <alignment horizontal="center" vertical="center"/>
    </xf>
    <xf numFmtId="0" fontId="0" fillId="0" borderId="0" xfId="0" applyAlignment="1">
      <alignment vertical="top" wrapText="1"/>
    </xf>
    <xf numFmtId="0" fontId="0" fillId="0" borderId="0" xfId="0" applyAlignment="1">
      <alignment vertical="top"/>
    </xf>
    <xf numFmtId="0" fontId="13" fillId="15" borderId="32" xfId="0" applyFont="1" applyFill="1" applyBorder="1" applyAlignment="1">
      <alignment horizontal="left" vertical="center" wrapText="1" readingOrder="1"/>
    </xf>
    <xf numFmtId="0" fontId="14" fillId="16" borderId="33" xfId="0" applyFont="1" applyFill="1" applyBorder="1" applyAlignment="1">
      <alignment horizontal="left" vertical="center" wrapText="1" readingOrder="1"/>
    </xf>
    <xf numFmtId="0" fontId="14" fillId="17" borderId="34" xfId="0" applyFont="1" applyFill="1" applyBorder="1" applyAlignment="1">
      <alignment horizontal="left" vertical="center" wrapText="1" readingOrder="1"/>
    </xf>
    <xf numFmtId="0" fontId="14" fillId="16" borderId="34" xfId="0" applyFont="1" applyFill="1" applyBorder="1" applyAlignment="1">
      <alignment horizontal="left" vertical="center" wrapText="1" readingOrder="1"/>
    </xf>
    <xf numFmtId="0" fontId="13" fillId="18" borderId="32" xfId="0" applyFont="1" applyFill="1" applyBorder="1" applyAlignment="1">
      <alignment horizontal="left" vertical="center" wrapText="1" readingOrder="1"/>
    </xf>
    <xf numFmtId="0" fontId="14" fillId="19" borderId="33" xfId="0" applyFont="1" applyFill="1" applyBorder="1" applyAlignment="1">
      <alignment horizontal="left" vertical="center" wrapText="1" readingOrder="1"/>
    </xf>
    <xf numFmtId="0" fontId="14" fillId="20" borderId="34" xfId="0" applyFont="1" applyFill="1" applyBorder="1" applyAlignment="1">
      <alignment horizontal="left" vertical="center" wrapText="1" readingOrder="1"/>
    </xf>
    <xf numFmtId="0" fontId="14" fillId="19" borderId="34" xfId="0" applyFont="1" applyFill="1" applyBorder="1" applyAlignment="1">
      <alignment horizontal="left" vertical="center" wrapText="1" readingOrder="1"/>
    </xf>
    <xf numFmtId="0" fontId="13" fillId="21" borderId="32" xfId="0" applyFont="1" applyFill="1" applyBorder="1" applyAlignment="1">
      <alignment horizontal="left" vertical="center" wrapText="1" readingOrder="1"/>
    </xf>
    <xf numFmtId="0" fontId="14" fillId="22" borderId="33" xfId="0" applyFont="1" applyFill="1" applyBorder="1" applyAlignment="1">
      <alignment horizontal="left" vertical="center" wrapText="1" readingOrder="1"/>
    </xf>
    <xf numFmtId="0" fontId="14" fillId="23" borderId="34" xfId="0" applyFont="1" applyFill="1" applyBorder="1" applyAlignment="1">
      <alignment horizontal="left" vertical="center" wrapText="1" readingOrder="1"/>
    </xf>
    <xf numFmtId="0" fontId="14" fillId="22" borderId="34" xfId="0" applyFont="1" applyFill="1" applyBorder="1" applyAlignment="1">
      <alignment horizontal="left" vertical="center" wrapText="1" readingOrder="1"/>
    </xf>
    <xf numFmtId="0" fontId="14" fillId="22" borderId="33" xfId="0" applyFont="1" applyFill="1" applyBorder="1" applyAlignment="1">
      <alignment horizontal="left" vertical="top" wrapText="1" readingOrder="1"/>
    </xf>
    <xf numFmtId="0" fontId="14" fillId="23" borderId="34" xfId="0" applyFont="1" applyFill="1" applyBorder="1" applyAlignment="1">
      <alignment horizontal="left" vertical="top" wrapText="1" readingOrder="1"/>
    </xf>
    <xf numFmtId="0" fontId="14" fillId="22" borderId="34" xfId="0" applyFont="1" applyFill="1" applyBorder="1" applyAlignment="1">
      <alignment horizontal="left" vertical="top" wrapText="1" readingOrder="1"/>
    </xf>
    <xf numFmtId="0" fontId="14" fillId="16" borderId="33" xfId="0" applyFont="1" applyFill="1" applyBorder="1" applyAlignment="1">
      <alignment horizontal="left" vertical="top" wrapText="1" readingOrder="1"/>
    </xf>
    <xf numFmtId="0" fontId="14" fillId="17" borderId="34" xfId="0" applyFont="1" applyFill="1" applyBorder="1" applyAlignment="1">
      <alignment horizontal="left" vertical="top" wrapText="1" readingOrder="1"/>
    </xf>
    <xf numFmtId="0" fontId="14" fillId="16" borderId="34" xfId="0" applyFont="1" applyFill="1" applyBorder="1" applyAlignment="1">
      <alignment horizontal="left" vertical="top" wrapText="1" readingOrder="1"/>
    </xf>
    <xf numFmtId="3" fontId="7" fillId="0" borderId="35" xfId="0" applyNumberFormat="1" applyFont="1" applyBorder="1" applyAlignment="1">
      <alignment horizontal="center" vertical="top" wrapText="1"/>
    </xf>
    <xf numFmtId="0" fontId="7" fillId="8" borderId="17" xfId="0" applyFont="1" applyFill="1" applyBorder="1" applyAlignment="1">
      <alignment vertical="top" wrapText="1"/>
    </xf>
    <xf numFmtId="3" fontId="7" fillId="8" borderId="36" xfId="0" applyNumberFormat="1" applyFont="1" applyFill="1" applyBorder="1" applyAlignment="1">
      <alignment vertical="top" wrapText="1"/>
    </xf>
    <xf numFmtId="3" fontId="7" fillId="8" borderId="17" xfId="0" applyNumberFormat="1" applyFont="1" applyFill="1" applyBorder="1" applyAlignment="1">
      <alignment vertical="top" wrapText="1"/>
    </xf>
    <xf numFmtId="0" fontId="16" fillId="0" borderId="2" xfId="0" applyFont="1" applyBorder="1" applyAlignment="1">
      <alignment horizontal="center" vertical="top" wrapText="1"/>
    </xf>
    <xf numFmtId="0" fontId="17" fillId="0" borderId="2" xfId="0" applyFont="1" applyBorder="1" applyAlignment="1">
      <alignment horizontal="center" vertical="top" wrapText="1"/>
    </xf>
    <xf numFmtId="3" fontId="17" fillId="0" borderId="5" xfId="0" applyNumberFormat="1" applyFont="1" applyBorder="1" applyAlignment="1">
      <alignment horizontal="center" vertical="top" wrapText="1"/>
    </xf>
    <xf numFmtId="3" fontId="17" fillId="0" borderId="3" xfId="0" applyNumberFormat="1" applyFont="1" applyBorder="1" applyAlignment="1">
      <alignment horizontal="center" vertical="top" wrapText="1"/>
    </xf>
    <xf numFmtId="0" fontId="17" fillId="0" borderId="5" xfId="0" applyFont="1" applyBorder="1" applyAlignment="1">
      <alignment horizontal="center" vertical="top" wrapText="1"/>
    </xf>
    <xf numFmtId="3" fontId="17" fillId="0" borderId="2" xfId="0" applyNumberFormat="1" applyFont="1" applyBorder="1" applyAlignment="1">
      <alignment horizontal="center" vertical="top" wrapText="1"/>
    </xf>
    <xf numFmtId="0" fontId="18" fillId="0" borderId="2" xfId="0" applyFont="1" applyBorder="1" applyAlignment="1">
      <alignment horizontal="center" vertical="top" wrapText="1"/>
    </xf>
    <xf numFmtId="0" fontId="18" fillId="0" borderId="3" xfId="0" applyFont="1" applyBorder="1" applyAlignment="1">
      <alignment horizontal="center" vertical="top" wrapText="1"/>
    </xf>
    <xf numFmtId="3" fontId="18" fillId="0" borderId="3" xfId="0" applyNumberFormat="1" applyFont="1" applyBorder="1" applyAlignment="1">
      <alignment horizontal="center" vertical="top" wrapText="1"/>
    </xf>
    <xf numFmtId="0" fontId="7" fillId="0" borderId="3" xfId="0" applyFont="1" applyBorder="1" applyAlignment="1">
      <alignment vertical="top" wrapText="1"/>
    </xf>
    <xf numFmtId="0" fontId="12" fillId="0" borderId="28" xfId="0" applyFont="1" applyBorder="1" applyAlignment="1">
      <alignment horizontal="center" vertical="center"/>
    </xf>
    <xf numFmtId="0" fontId="12" fillId="0" borderId="29" xfId="0" applyFont="1" applyBorder="1" applyAlignment="1">
      <alignment horizontal="center" vertical="center"/>
    </xf>
    <xf numFmtId="0" fontId="3" fillId="3" borderId="1" xfId="0" applyFont="1" applyFill="1" applyBorder="1" applyAlignment="1">
      <alignment horizontal="center" vertical="center" wrapText="1"/>
    </xf>
    <xf numFmtId="0" fontId="3" fillId="3" borderId="17" xfId="0" applyFont="1" applyFill="1" applyBorder="1" applyAlignment="1">
      <alignment horizontal="center" vertical="center"/>
    </xf>
    <xf numFmtId="0" fontId="3" fillId="3" borderId="2" xfId="0" applyFont="1" applyFill="1" applyBorder="1" applyAlignment="1">
      <alignment horizontal="center" vertical="center"/>
    </xf>
    <xf numFmtId="0" fontId="3" fillId="3" borderId="1" xfId="0" applyFont="1" applyFill="1" applyBorder="1" applyAlignment="1">
      <alignment horizontal="center" vertical="center"/>
    </xf>
    <xf numFmtId="0" fontId="4" fillId="3" borderId="5" xfId="0" applyFont="1" applyFill="1" applyBorder="1" applyAlignment="1">
      <alignment horizontal="center" vertical="center"/>
    </xf>
    <xf numFmtId="0" fontId="3" fillId="4" borderId="19" xfId="0" applyFont="1" applyFill="1" applyBorder="1" applyAlignment="1">
      <alignment horizontal="center" vertical="center" wrapText="1"/>
    </xf>
    <xf numFmtId="0" fontId="3" fillId="4" borderId="30" xfId="0" applyFont="1" applyFill="1" applyBorder="1" applyAlignment="1">
      <alignment horizontal="center" vertical="center" wrapText="1"/>
    </xf>
    <xf numFmtId="0" fontId="3" fillId="4" borderId="20" xfId="0" applyFont="1" applyFill="1" applyBorder="1" applyAlignment="1">
      <alignment horizontal="center" vertical="center" wrapText="1"/>
    </xf>
    <xf numFmtId="0" fontId="3" fillId="4" borderId="31" xfId="0" applyFont="1" applyFill="1" applyBorder="1" applyAlignment="1">
      <alignment horizontal="center" vertical="center" wrapText="1"/>
    </xf>
    <xf numFmtId="0" fontId="6" fillId="0" borderId="3" xfId="0" applyFont="1" applyBorder="1" applyAlignment="1">
      <alignment horizontal="center" vertical="center"/>
    </xf>
    <xf numFmtId="0" fontId="3" fillId="0" borderId="3" xfId="0" applyFont="1" applyBorder="1" applyAlignment="1">
      <alignment horizontal="left" vertical="center" wrapText="1" indent="1"/>
    </xf>
    <xf numFmtId="0" fontId="3" fillId="0" borderId="6" xfId="0" applyFont="1" applyBorder="1" applyAlignment="1">
      <alignment horizontal="center" vertical="center"/>
    </xf>
    <xf numFmtId="0" fontId="3" fillId="0" borderId="9" xfId="0" applyFont="1" applyBorder="1" applyAlignment="1">
      <alignment horizontal="center" vertical="center"/>
    </xf>
    <xf numFmtId="0" fontId="3" fillId="0" borderId="7" xfId="0" applyFont="1" applyBorder="1" applyAlignment="1">
      <alignment horizontal="center" vertical="center"/>
    </xf>
    <xf numFmtId="0" fontId="6" fillId="0" borderId="11" xfId="0" applyFont="1" applyBorder="1" applyAlignment="1">
      <alignment horizontal="center" vertical="center"/>
    </xf>
    <xf numFmtId="0" fontId="6" fillId="0" borderId="12" xfId="0" applyFont="1" applyBorder="1" applyAlignment="1">
      <alignment horizontal="center" vertical="center"/>
    </xf>
    <xf numFmtId="0" fontId="6" fillId="0" borderId="13" xfId="0" applyFont="1" applyBorder="1" applyAlignment="1">
      <alignment horizontal="center" vertical="center"/>
    </xf>
    <xf numFmtId="0" fontId="6" fillId="0" borderId="6" xfId="0" applyFont="1" applyBorder="1" applyAlignment="1">
      <alignment horizontal="center" vertical="center" wrapText="1"/>
    </xf>
    <xf numFmtId="0" fontId="6" fillId="0" borderId="9" xfId="0" applyFont="1" applyBorder="1" applyAlignment="1">
      <alignment horizontal="center" vertical="center" wrapText="1"/>
    </xf>
    <xf numFmtId="0" fontId="6" fillId="0" borderId="7" xfId="0" applyFont="1" applyBorder="1" applyAlignment="1">
      <alignment horizontal="center" vertical="center" wrapText="1"/>
    </xf>
    <xf numFmtId="0" fontId="8" fillId="0" borderId="8" xfId="0" applyFont="1" applyBorder="1" applyAlignment="1">
      <alignment horizontal="center"/>
    </xf>
    <xf numFmtId="0" fontId="8" fillId="0" borderId="0" xfId="0" applyFont="1" applyAlignment="1">
      <alignment horizontal="center"/>
    </xf>
    <xf numFmtId="0" fontId="3" fillId="0" borderId="14" xfId="0" applyFont="1" applyBorder="1" applyAlignment="1">
      <alignment horizontal="center" vertical="center"/>
    </xf>
    <xf numFmtId="0" fontId="3" fillId="0" borderId="15" xfId="0" applyFont="1" applyBorder="1" applyAlignment="1">
      <alignment horizontal="center" vertical="center"/>
    </xf>
    <xf numFmtId="0" fontId="3" fillId="0" borderId="16" xfId="0" applyFont="1" applyBorder="1" applyAlignment="1">
      <alignment horizontal="center" vertical="center"/>
    </xf>
    <xf numFmtId="0" fontId="8" fillId="0" borderId="0" xfId="0" applyFont="1" applyAlignment="1">
      <alignment horizontal="left" vertical="top" wrapText="1" indent="1"/>
    </xf>
    <xf numFmtId="0" fontId="9" fillId="0" borderId="0" xfId="0" applyFont="1" applyAlignment="1">
      <alignment horizontal="left" vertical="top" wrapText="1" indent="1"/>
    </xf>
    <xf numFmtId="0" fontId="0" fillId="0" borderId="0" xfId="0" applyAlignment="1">
      <alignment horizontal="center" vertical="top" wrapText="1"/>
    </xf>
    <xf numFmtId="0" fontId="0" fillId="0" borderId="0" xfId="0" applyAlignment="1">
      <alignment horizontal="center" vertical="top"/>
    </xf>
  </cellXfs>
  <cellStyles count="1">
    <cellStyle name="Normal" xfId="0" builtinId="0"/>
  </cellStyles>
  <dxfs count="12">
    <dxf>
      <fill>
        <patternFill>
          <bgColor rgb="FF00B050"/>
        </patternFill>
      </fill>
    </dxf>
    <dxf>
      <fill>
        <patternFill>
          <bgColor rgb="FFFFFF00"/>
        </patternFill>
      </fill>
    </dxf>
    <dxf>
      <fill>
        <patternFill>
          <bgColor rgb="FFFF0000"/>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7" tint="0.79998168889431442"/>
        </patternFill>
      </fill>
    </dxf>
    <dxf>
      <fill>
        <patternFill>
          <bgColor theme="9" tint="0.79998168889431442"/>
        </patternFill>
      </fill>
    </dxf>
    <dxf>
      <fill>
        <patternFill>
          <bgColor theme="5" tint="0.39994506668294322"/>
        </patternFill>
      </fill>
    </dxf>
    <dxf>
      <fill>
        <patternFill>
          <bgColor theme="7" tint="0.59996337778862885"/>
        </patternFill>
      </fill>
    </dxf>
    <dxf>
      <fill>
        <patternFill>
          <bgColor theme="9" tint="0.59996337778862885"/>
        </patternFill>
      </fill>
    </dxf>
  </dxfs>
  <tableStyles count="0" defaultTableStyle="TableStyleMedium2" defaultPivotStyle="PivotStyleLight16"/>
  <colors>
    <mruColors>
      <color rgb="FFFFFFCC"/>
      <color rgb="FFFF00FF"/>
      <color rgb="FFCC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2.png"/><Relationship Id="rId4" Type="http://schemas.openxmlformats.org/officeDocument/2006/relationships/image" Target="../media/image5.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365241</xdr:colOff>
      <xdr:row>1</xdr:row>
      <xdr:rowOff>111463</xdr:rowOff>
    </xdr:from>
    <xdr:to>
      <xdr:col>2</xdr:col>
      <xdr:colOff>347382</xdr:colOff>
      <xdr:row>17</xdr:row>
      <xdr:rowOff>90316</xdr:rowOff>
    </xdr:to>
    <xdr:pic>
      <xdr:nvPicPr>
        <xdr:cNvPr id="2" name="Picture 1">
          <a:extLst>
            <a:ext uri="{FF2B5EF4-FFF2-40B4-BE49-F238E27FC236}">
              <a16:creationId xmlns:a16="http://schemas.microsoft.com/office/drawing/2014/main" id="{9DBA9E76-5DD6-C219-78CF-15F5DFD2F0AD}"/>
            </a:ext>
          </a:extLst>
        </xdr:cNvPr>
        <xdr:cNvPicPr>
          <a:picLocks noChangeAspect="1"/>
        </xdr:cNvPicPr>
      </xdr:nvPicPr>
      <xdr:blipFill>
        <a:blip xmlns:r="http://schemas.openxmlformats.org/officeDocument/2006/relationships" r:embed="rId1"/>
        <a:stretch>
          <a:fillRect/>
        </a:stretch>
      </xdr:blipFill>
      <xdr:spPr>
        <a:xfrm>
          <a:off x="365241" y="503669"/>
          <a:ext cx="7221141" cy="3026853"/>
        </a:xfrm>
        <a:prstGeom prst="rect">
          <a:avLst/>
        </a:prstGeom>
      </xdr:spPr>
    </xdr:pic>
    <xdr:clientData/>
  </xdr:twoCellAnchor>
  <xdr:twoCellAnchor editAs="oneCell">
    <xdr:from>
      <xdr:col>0</xdr:col>
      <xdr:colOff>539609</xdr:colOff>
      <xdr:row>60</xdr:row>
      <xdr:rowOff>158800</xdr:rowOff>
    </xdr:from>
    <xdr:to>
      <xdr:col>2</xdr:col>
      <xdr:colOff>952930</xdr:colOff>
      <xdr:row>67</xdr:row>
      <xdr:rowOff>98720</xdr:rowOff>
    </xdr:to>
    <xdr:pic>
      <xdr:nvPicPr>
        <xdr:cNvPr id="3" name="Picture 2">
          <a:extLst>
            <a:ext uri="{FF2B5EF4-FFF2-40B4-BE49-F238E27FC236}">
              <a16:creationId xmlns:a16="http://schemas.microsoft.com/office/drawing/2014/main" id="{DC54C05F-5739-8E1D-2AA1-509FBB956198}"/>
            </a:ext>
          </a:extLst>
        </xdr:cNvPr>
        <xdr:cNvPicPr>
          <a:picLocks noChangeAspect="1"/>
        </xdr:cNvPicPr>
      </xdr:nvPicPr>
      <xdr:blipFill>
        <a:blip xmlns:r="http://schemas.openxmlformats.org/officeDocument/2006/relationships" r:embed="rId2"/>
        <a:stretch>
          <a:fillRect/>
        </a:stretch>
      </xdr:blipFill>
      <xdr:spPr>
        <a:xfrm>
          <a:off x="539609" y="13392947"/>
          <a:ext cx="7652321" cy="1273420"/>
        </a:xfrm>
        <a:prstGeom prst="rect">
          <a:avLst/>
        </a:prstGeom>
      </xdr:spPr>
    </xdr:pic>
    <xdr:clientData/>
  </xdr:twoCellAnchor>
  <xdr:twoCellAnchor editAs="oneCell">
    <xdr:from>
      <xdr:col>0</xdr:col>
      <xdr:colOff>85725</xdr:colOff>
      <xdr:row>77</xdr:row>
      <xdr:rowOff>148318</xdr:rowOff>
    </xdr:from>
    <xdr:to>
      <xdr:col>5</xdr:col>
      <xdr:colOff>266700</xdr:colOff>
      <xdr:row>92</xdr:row>
      <xdr:rowOff>124020</xdr:rowOff>
    </xdr:to>
    <xdr:pic>
      <xdr:nvPicPr>
        <xdr:cNvPr id="12" name="Picture 11">
          <a:extLst>
            <a:ext uri="{FF2B5EF4-FFF2-40B4-BE49-F238E27FC236}">
              <a16:creationId xmlns:a16="http://schemas.microsoft.com/office/drawing/2014/main" id="{DB7C076D-8EB9-FBE6-4EB3-05926E486745}"/>
            </a:ext>
          </a:extLst>
        </xdr:cNvPr>
        <xdr:cNvPicPr>
          <a:picLocks noChangeAspect="1"/>
        </xdr:cNvPicPr>
      </xdr:nvPicPr>
      <xdr:blipFill>
        <a:blip xmlns:r="http://schemas.openxmlformats.org/officeDocument/2006/relationships" r:embed="rId3"/>
        <a:stretch>
          <a:fillRect/>
        </a:stretch>
      </xdr:blipFill>
      <xdr:spPr>
        <a:xfrm>
          <a:off x="85725" y="16674193"/>
          <a:ext cx="10287000" cy="2833202"/>
        </a:xfrm>
        <a:prstGeom prst="rect">
          <a:avLst/>
        </a:prstGeom>
      </xdr:spPr>
    </xdr:pic>
    <xdr:clientData/>
  </xdr:twoCellAnchor>
  <xdr:twoCellAnchor editAs="oneCell">
    <xdr:from>
      <xdr:col>0</xdr:col>
      <xdr:colOff>113741</xdr:colOff>
      <xdr:row>96</xdr:row>
      <xdr:rowOff>51478</xdr:rowOff>
    </xdr:from>
    <xdr:to>
      <xdr:col>4</xdr:col>
      <xdr:colOff>117301</xdr:colOff>
      <xdr:row>118</xdr:row>
      <xdr:rowOff>136712</xdr:rowOff>
    </xdr:to>
    <xdr:pic>
      <xdr:nvPicPr>
        <xdr:cNvPr id="13" name="Picture 12">
          <a:extLst>
            <a:ext uri="{FF2B5EF4-FFF2-40B4-BE49-F238E27FC236}">
              <a16:creationId xmlns:a16="http://schemas.microsoft.com/office/drawing/2014/main" id="{F160F746-0F43-5575-C41D-6668A5188306}"/>
            </a:ext>
          </a:extLst>
        </xdr:cNvPr>
        <xdr:cNvPicPr>
          <a:picLocks noChangeAspect="1"/>
        </xdr:cNvPicPr>
      </xdr:nvPicPr>
      <xdr:blipFill>
        <a:blip xmlns:r="http://schemas.openxmlformats.org/officeDocument/2006/relationships" r:embed="rId4"/>
        <a:stretch>
          <a:fillRect/>
        </a:stretch>
      </xdr:blipFill>
      <xdr:spPr>
        <a:xfrm>
          <a:off x="113741" y="20196853"/>
          <a:ext cx="9499985" cy="4276234"/>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727AEC-86DA-45E7-B12F-BFADC238B9D9}">
  <sheetPr codeName="Sheet1"/>
  <dimension ref="A1:I28"/>
  <sheetViews>
    <sheetView zoomScaleNormal="100" zoomScalePageLayoutView="60" workbookViewId="0">
      <selection activeCell="I17" sqref="I17"/>
    </sheetView>
  </sheetViews>
  <sheetFormatPr defaultRowHeight="14.5" x14ac:dyDescent="0.35"/>
  <cols>
    <col min="1" max="1" width="6.90625" customWidth="1"/>
    <col min="2" max="2" width="16.08984375" customWidth="1"/>
    <col min="3" max="3" width="76.90625" customWidth="1"/>
    <col min="4" max="4" width="15.6328125" customWidth="1"/>
    <col min="5" max="5" width="32.36328125" customWidth="1"/>
    <col min="6" max="8" width="16.6328125" customWidth="1"/>
    <col min="9" max="9" width="56" customWidth="1"/>
  </cols>
  <sheetData>
    <row r="1" spans="1:9" ht="44.25" customHeight="1" thickBot="1" x14ac:dyDescent="0.4">
      <c r="C1" s="72" t="s">
        <v>81</v>
      </c>
      <c r="D1" s="107" t="s">
        <v>116</v>
      </c>
      <c r="E1" s="108"/>
    </row>
    <row r="3" spans="1:9" ht="30.5" x14ac:dyDescent="0.55000000000000004">
      <c r="A3" s="1" t="s">
        <v>56</v>
      </c>
      <c r="B3" s="1"/>
      <c r="C3" s="3"/>
      <c r="D3" s="4"/>
      <c r="E3" s="4"/>
      <c r="F3" s="4"/>
      <c r="G3" s="4"/>
      <c r="H3" s="4"/>
      <c r="I3" s="5"/>
    </row>
    <row r="4" spans="1:9" ht="26" thickBot="1" x14ac:dyDescent="0.6">
      <c r="A4" s="2" t="s">
        <v>57</v>
      </c>
      <c r="B4" s="2"/>
      <c r="C4" s="3"/>
      <c r="D4" s="4"/>
      <c r="E4" s="4"/>
      <c r="F4" s="4"/>
      <c r="G4" s="4"/>
      <c r="H4" s="4"/>
      <c r="I4" s="5"/>
    </row>
    <row r="5" spans="1:9" ht="18" x14ac:dyDescent="0.35">
      <c r="A5" s="112" t="s">
        <v>113</v>
      </c>
      <c r="B5" s="113" t="s">
        <v>71</v>
      </c>
      <c r="C5" s="113" t="s">
        <v>0</v>
      </c>
      <c r="D5" s="114" t="s">
        <v>62</v>
      </c>
      <c r="E5" s="116" t="s">
        <v>63</v>
      </c>
      <c r="F5" s="110" t="s">
        <v>61</v>
      </c>
      <c r="G5" s="111"/>
      <c r="H5" s="111"/>
      <c r="I5" s="109" t="s">
        <v>1</v>
      </c>
    </row>
    <row r="6" spans="1:9" ht="18.5" thickBot="1" x14ac:dyDescent="0.4">
      <c r="A6" s="112"/>
      <c r="B6" s="113"/>
      <c r="C6" s="113"/>
      <c r="D6" s="115"/>
      <c r="E6" s="117"/>
      <c r="F6" s="59" t="s">
        <v>2</v>
      </c>
      <c r="G6" s="6" t="s">
        <v>3</v>
      </c>
      <c r="H6" s="7" t="s">
        <v>4</v>
      </c>
      <c r="I6" s="109"/>
    </row>
    <row r="7" spans="1:9" ht="108" x14ac:dyDescent="0.35">
      <c r="A7" s="8">
        <v>15</v>
      </c>
      <c r="B7" s="97" t="s">
        <v>77</v>
      </c>
      <c r="C7" s="21" t="s">
        <v>47</v>
      </c>
      <c r="D7" s="68"/>
      <c r="E7" s="69"/>
      <c r="F7" s="60" t="s">
        <v>5</v>
      </c>
      <c r="G7" s="8" t="s">
        <v>6</v>
      </c>
      <c r="H7" s="10" t="s">
        <v>7</v>
      </c>
      <c r="I7" s="44"/>
    </row>
    <row r="8" spans="1:9" ht="54" x14ac:dyDescent="0.35">
      <c r="A8" s="9">
        <v>18</v>
      </c>
      <c r="B8" s="97" t="s">
        <v>77</v>
      </c>
      <c r="C8" s="21" t="s">
        <v>117</v>
      </c>
      <c r="D8" s="61"/>
      <c r="E8" s="62"/>
      <c r="F8" s="60" t="s">
        <v>5</v>
      </c>
      <c r="G8" s="11" t="s">
        <v>8</v>
      </c>
      <c r="H8" s="10" t="s">
        <v>9</v>
      </c>
      <c r="I8" s="44"/>
    </row>
    <row r="9" spans="1:9" ht="36" x14ac:dyDescent="0.35">
      <c r="A9" s="8">
        <v>19</v>
      </c>
      <c r="B9" s="97" t="s">
        <v>77</v>
      </c>
      <c r="C9" s="21" t="s">
        <v>64</v>
      </c>
      <c r="D9" s="61"/>
      <c r="E9" s="62"/>
      <c r="F9" s="60" t="s">
        <v>50</v>
      </c>
      <c r="G9" s="11" t="s">
        <v>51</v>
      </c>
      <c r="H9" s="10" t="s">
        <v>52</v>
      </c>
      <c r="I9" s="44"/>
    </row>
    <row r="10" spans="1:9" ht="162" x14ac:dyDescent="0.35">
      <c r="A10" s="9">
        <v>20</v>
      </c>
      <c r="B10" s="97" t="s">
        <v>77</v>
      </c>
      <c r="C10" s="21" t="s">
        <v>65</v>
      </c>
      <c r="D10" s="61"/>
      <c r="E10" s="62"/>
      <c r="F10" s="60" t="s">
        <v>5</v>
      </c>
      <c r="G10" s="8" t="s">
        <v>6</v>
      </c>
      <c r="H10" s="10" t="s">
        <v>7</v>
      </c>
      <c r="I10" s="44"/>
    </row>
    <row r="11" spans="1:9" ht="46.5" customHeight="1" x14ac:dyDescent="0.35">
      <c r="A11" s="9">
        <v>32</v>
      </c>
      <c r="B11" s="103" t="s">
        <v>114</v>
      </c>
      <c r="C11" s="21" t="s">
        <v>82</v>
      </c>
      <c r="D11" s="61"/>
      <c r="E11" s="62"/>
      <c r="F11" s="60" t="s">
        <v>10</v>
      </c>
      <c r="G11" s="8" t="s">
        <v>11</v>
      </c>
      <c r="H11" s="10" t="s">
        <v>12</v>
      </c>
      <c r="I11" s="44"/>
    </row>
    <row r="12" spans="1:9" ht="77.25" customHeight="1" x14ac:dyDescent="0.35">
      <c r="A12" s="9">
        <v>33</v>
      </c>
      <c r="B12" s="103" t="s">
        <v>114</v>
      </c>
      <c r="C12" s="21" t="s">
        <v>13</v>
      </c>
      <c r="D12" s="61"/>
      <c r="E12" s="62"/>
      <c r="F12" s="60" t="s">
        <v>14</v>
      </c>
      <c r="G12" s="8" t="s">
        <v>15</v>
      </c>
      <c r="H12" s="10" t="s">
        <v>16</v>
      </c>
      <c r="I12" s="44" t="s">
        <v>17</v>
      </c>
    </row>
    <row r="13" spans="1:9" ht="90.5" thickBot="1" x14ac:dyDescent="0.4">
      <c r="A13" s="8">
        <v>59</v>
      </c>
      <c r="B13" s="103" t="s">
        <v>114</v>
      </c>
      <c r="C13" s="21" t="s">
        <v>18</v>
      </c>
      <c r="D13" s="63"/>
      <c r="E13" s="64"/>
      <c r="F13" s="60" t="s">
        <v>19</v>
      </c>
      <c r="G13" s="8" t="s">
        <v>20</v>
      </c>
      <c r="H13" s="10" t="s">
        <v>21</v>
      </c>
      <c r="I13" s="44" t="s">
        <v>22</v>
      </c>
    </row>
    <row r="14" spans="1:9" ht="18" x14ac:dyDescent="0.4">
      <c r="A14" s="12"/>
      <c r="B14" s="12"/>
      <c r="C14" s="22"/>
      <c r="D14" s="36"/>
      <c r="E14" s="23"/>
      <c r="F14" s="24"/>
      <c r="G14" s="24"/>
      <c r="H14" s="24"/>
      <c r="I14" s="43"/>
    </row>
    <row r="15" spans="1:9" ht="26" thickBot="1" x14ac:dyDescent="0.45">
      <c r="A15" s="13" t="s">
        <v>58</v>
      </c>
      <c r="B15" s="13"/>
      <c r="C15" s="25"/>
      <c r="D15" s="37"/>
      <c r="E15" s="38"/>
      <c r="F15" s="26"/>
      <c r="G15" s="26"/>
      <c r="H15" s="26"/>
      <c r="I15" s="26"/>
    </row>
    <row r="16" spans="1:9" ht="36" x14ac:dyDescent="0.35">
      <c r="A16" s="8">
        <v>62</v>
      </c>
      <c r="B16" s="101" t="s">
        <v>97</v>
      </c>
      <c r="C16" s="21" t="s">
        <v>83</v>
      </c>
      <c r="D16" s="68"/>
      <c r="E16" s="69"/>
      <c r="F16" s="60" t="s">
        <v>23</v>
      </c>
      <c r="G16" s="8" t="s">
        <v>24</v>
      </c>
      <c r="H16" s="10" t="s">
        <v>25</v>
      </c>
      <c r="I16" s="44"/>
    </row>
    <row r="17" spans="1:9" ht="90" x14ac:dyDescent="0.35">
      <c r="A17" s="10">
        <v>63</v>
      </c>
      <c r="B17" s="104" t="s">
        <v>114</v>
      </c>
      <c r="C17" s="94" t="s">
        <v>66</v>
      </c>
      <c r="D17" s="61"/>
      <c r="E17" s="62"/>
      <c r="F17" s="60" t="s">
        <v>26</v>
      </c>
      <c r="G17" s="8" t="s">
        <v>27</v>
      </c>
      <c r="H17" s="10" t="s">
        <v>28</v>
      </c>
      <c r="I17" s="106" t="s">
        <v>115</v>
      </c>
    </row>
    <row r="18" spans="1:9" s="15" customFormat="1" ht="72" x14ac:dyDescent="0.35">
      <c r="A18" s="27">
        <v>64</v>
      </c>
      <c r="B18" s="105" t="s">
        <v>114</v>
      </c>
      <c r="C18" s="95" t="s">
        <v>29</v>
      </c>
      <c r="D18" s="61"/>
      <c r="E18" s="62"/>
      <c r="F18" s="66" t="s">
        <v>41</v>
      </c>
      <c r="G18" s="19" t="s">
        <v>42</v>
      </c>
      <c r="H18" s="27" t="s">
        <v>43</v>
      </c>
      <c r="I18" s="45" t="s">
        <v>70</v>
      </c>
    </row>
    <row r="19" spans="1:9" s="15" customFormat="1" ht="36.5" thickBot="1" x14ac:dyDescent="0.4">
      <c r="A19" s="93">
        <v>65</v>
      </c>
      <c r="B19" s="100" t="s">
        <v>97</v>
      </c>
      <c r="C19" s="96" t="s">
        <v>40</v>
      </c>
      <c r="D19" s="63"/>
      <c r="E19" s="64"/>
      <c r="F19" s="67" t="s">
        <v>37</v>
      </c>
      <c r="G19" s="16" t="s">
        <v>46</v>
      </c>
      <c r="H19" s="20" t="s">
        <v>36</v>
      </c>
      <c r="I19" s="45"/>
    </row>
    <row r="20" spans="1:9" ht="18" x14ac:dyDescent="0.35">
      <c r="A20" s="12"/>
      <c r="B20" s="12"/>
      <c r="C20" s="24"/>
      <c r="D20" s="24"/>
      <c r="E20" s="24"/>
      <c r="F20" s="24"/>
      <c r="G20" s="24"/>
      <c r="H20" s="24"/>
      <c r="I20" s="43"/>
    </row>
    <row r="21" spans="1:9" ht="26" thickBot="1" x14ac:dyDescent="0.6">
      <c r="A21" s="13" t="s">
        <v>59</v>
      </c>
      <c r="B21" s="13"/>
      <c r="C21" s="28"/>
      <c r="D21" s="39"/>
      <c r="E21" s="40"/>
      <c r="F21" s="29"/>
      <c r="G21" s="29"/>
      <c r="H21" s="29"/>
      <c r="I21" s="29"/>
    </row>
    <row r="22" spans="1:9" ht="36" x14ac:dyDescent="0.35">
      <c r="A22" s="9">
        <v>67</v>
      </c>
      <c r="B22" s="98" t="s">
        <v>97</v>
      </c>
      <c r="C22" s="21" t="s">
        <v>84</v>
      </c>
      <c r="D22" s="68"/>
      <c r="E22" s="69"/>
      <c r="F22" s="60" t="s">
        <v>33</v>
      </c>
      <c r="G22" s="8" t="s">
        <v>34</v>
      </c>
      <c r="H22" s="10" t="s">
        <v>35</v>
      </c>
      <c r="I22" s="44"/>
    </row>
    <row r="23" spans="1:9" s="15" customFormat="1" ht="36" x14ac:dyDescent="0.35">
      <c r="A23" s="16">
        <v>69</v>
      </c>
      <c r="B23" s="99" t="s">
        <v>97</v>
      </c>
      <c r="C23" s="65" t="s">
        <v>67</v>
      </c>
      <c r="D23" s="61"/>
      <c r="E23" s="62"/>
      <c r="F23" s="67" t="s">
        <v>54</v>
      </c>
      <c r="G23" s="16" t="s">
        <v>55</v>
      </c>
      <c r="H23" s="20" t="s">
        <v>38</v>
      </c>
      <c r="I23" s="45"/>
    </row>
    <row r="24" spans="1:9" s="15" customFormat="1" ht="36.5" thickBot="1" x14ac:dyDescent="0.4">
      <c r="A24" s="18">
        <v>70</v>
      </c>
      <c r="B24" s="100" t="s">
        <v>97</v>
      </c>
      <c r="C24" s="96" t="s">
        <v>39</v>
      </c>
      <c r="D24" s="63"/>
      <c r="E24" s="64"/>
      <c r="F24" s="67" t="s">
        <v>30</v>
      </c>
      <c r="G24" s="16" t="s">
        <v>31</v>
      </c>
      <c r="H24" s="20" t="s">
        <v>32</v>
      </c>
      <c r="I24" s="45"/>
    </row>
    <row r="25" spans="1:9" ht="18" x14ac:dyDescent="0.4">
      <c r="A25" s="14"/>
      <c r="B25" s="14"/>
      <c r="C25" s="30"/>
      <c r="D25" s="36"/>
      <c r="E25" s="23"/>
      <c r="F25" s="31"/>
      <c r="G25" s="31"/>
      <c r="H25" s="31"/>
      <c r="I25" s="43"/>
    </row>
    <row r="26" spans="1:9" ht="26" thickBot="1" x14ac:dyDescent="0.4">
      <c r="A26" s="2" t="s">
        <v>60</v>
      </c>
      <c r="B26" s="2"/>
      <c r="C26" s="32"/>
      <c r="D26" s="41"/>
      <c r="E26" s="42"/>
      <c r="F26" s="33"/>
      <c r="G26" s="33"/>
      <c r="H26" s="33"/>
      <c r="I26" s="33"/>
    </row>
    <row r="27" spans="1:9" s="15" customFormat="1" ht="36" x14ac:dyDescent="0.35">
      <c r="A27" s="17">
        <v>71</v>
      </c>
      <c r="B27" s="105" t="s">
        <v>114</v>
      </c>
      <c r="C27" s="65" t="s">
        <v>68</v>
      </c>
      <c r="D27" s="68" t="s">
        <v>3</v>
      </c>
      <c r="E27" s="69"/>
      <c r="F27" s="60" t="s">
        <v>26</v>
      </c>
      <c r="G27" s="8" t="s">
        <v>48</v>
      </c>
      <c r="H27" s="10" t="s">
        <v>49</v>
      </c>
      <c r="I27" s="45"/>
    </row>
    <row r="28" spans="1:9" s="15" customFormat="1" ht="36.5" thickBot="1" x14ac:dyDescent="0.4">
      <c r="A28" s="17">
        <v>72</v>
      </c>
      <c r="B28" s="102" t="s">
        <v>97</v>
      </c>
      <c r="C28" s="65" t="s">
        <v>69</v>
      </c>
      <c r="D28" s="63" t="s">
        <v>3</v>
      </c>
      <c r="E28" s="64"/>
      <c r="F28" s="70" t="s">
        <v>44</v>
      </c>
      <c r="G28" s="34" t="s">
        <v>45</v>
      </c>
      <c r="H28" s="35" t="s">
        <v>53</v>
      </c>
      <c r="I28" s="45"/>
    </row>
  </sheetData>
  <autoFilter ref="A5:A28" xr:uid="{6D727AEC-86DA-45E7-B12F-BFADC238B9D9}"/>
  <mergeCells count="8">
    <mergeCell ref="D1:E1"/>
    <mergeCell ref="I5:I6"/>
    <mergeCell ref="F5:H5"/>
    <mergeCell ref="A5:A6"/>
    <mergeCell ref="C5:C6"/>
    <mergeCell ref="D5:D6"/>
    <mergeCell ref="E5:E6"/>
    <mergeCell ref="B5:B6"/>
  </mergeCells>
  <conditionalFormatting sqref="D5:E5 D15:E15 D25:E26">
    <cfRule type="cellIs" dxfId="11" priority="66" operator="equal">
      <formula>"ต่ำ"</formula>
    </cfRule>
    <cfRule type="cellIs" dxfId="10" priority="67" operator="equal">
      <formula>"ปานกลาง"</formula>
    </cfRule>
    <cfRule type="cellIs" dxfId="9" priority="68" operator="equal">
      <formula>"สูง"</formula>
    </cfRule>
  </conditionalFormatting>
  <conditionalFormatting sqref="F7:F28">
    <cfRule type="expression" dxfId="8" priority="65">
      <formula>$D7="ต่ำ"</formula>
    </cfRule>
  </conditionalFormatting>
  <conditionalFormatting sqref="G7:G28">
    <cfRule type="expression" dxfId="7" priority="70">
      <formula>$D7="ปานกลาง"</formula>
    </cfRule>
  </conditionalFormatting>
  <conditionalFormatting sqref="H7:H14 H16:H28">
    <cfRule type="expression" dxfId="6" priority="69">
      <formula>$D7="สูง"</formula>
    </cfRule>
  </conditionalFormatting>
  <conditionalFormatting sqref="H15:I15">
    <cfRule type="expression" dxfId="5" priority="58">
      <formula>$D15="สูง"</formula>
    </cfRule>
  </conditionalFormatting>
  <conditionalFormatting sqref="I21">
    <cfRule type="expression" dxfId="4" priority="2">
      <formula>$D21="สูง"</formula>
    </cfRule>
  </conditionalFormatting>
  <conditionalFormatting sqref="I26">
    <cfRule type="expression" dxfId="3" priority="1">
      <formula>$D26="สูง"</formula>
    </cfRule>
  </conditionalFormatting>
  <dataValidations disablePrompts="1" count="3">
    <dataValidation type="list" allowBlank="1" showErrorMessage="1" sqref="D20:E20" xr:uid="{57973A7B-5486-479A-BA48-911BBBCAE210}">
      <formula1>"ต่ำ,ปานกลาง,สูง"</formula1>
    </dataValidation>
    <dataValidation type="list" allowBlank="1" showInputMessage="1" showErrorMessage="1" sqref="D7:D13 D16:D19 D22:D24 D27:D28" xr:uid="{00040E43-AA13-4697-A445-D7AE58F77EDD}">
      <formula1>"ต่ำ,ปานกลาง,สูง,ไม่เกี่ยวข้อง"</formula1>
    </dataValidation>
    <dataValidation type="list" allowBlank="1" showInputMessage="1" showErrorMessage="1" sqref="D1:E1" xr:uid="{8B09AC1F-C3D4-4226-B9F9-53FFA4EF8C64}">
      <formula1>"IDP,Exchange,IDP และ Exchange"</formula1>
    </dataValidation>
  </dataValidations>
  <pageMargins left="0.7" right="0.7" top="0.75" bottom="0.75" header="0.3" footer="0.3"/>
  <pageSetup scale="35" orientation="portrait" r:id="rId1"/>
  <headerFooter>
    <oddHeader>&amp;C&amp;G</oddHead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9B8CEE-B0E0-4867-B892-ADF121B8B2AF}">
  <sheetPr codeName="Sheet2"/>
  <dimension ref="A1:K18"/>
  <sheetViews>
    <sheetView zoomScaleNormal="100" workbookViewId="0">
      <selection activeCell="D6" sqref="D6:D8"/>
    </sheetView>
  </sheetViews>
  <sheetFormatPr defaultColWidth="9.08984375" defaultRowHeight="20.5" x14ac:dyDescent="0.45"/>
  <cols>
    <col min="1" max="1" width="36.90625" style="46" customWidth="1"/>
    <col min="2" max="2" width="15.08984375" style="46" customWidth="1"/>
    <col min="3" max="3" width="16.6328125" style="46" customWidth="1"/>
    <col min="4" max="4" width="18.90625" style="46" customWidth="1"/>
    <col min="5" max="5" width="35.6328125" style="46" customWidth="1"/>
    <col min="6" max="6" width="0.54296875" style="46" hidden="1" customWidth="1"/>
    <col min="7" max="7" width="27" style="46" hidden="1" customWidth="1"/>
    <col min="8" max="8" width="15.54296875" style="46" hidden="1" customWidth="1"/>
    <col min="9" max="10" width="16.6328125" style="46" hidden="1" customWidth="1"/>
    <col min="11" max="11" width="35.54296875" style="46" customWidth="1"/>
    <col min="12" max="16384" width="9.08984375" style="46"/>
  </cols>
  <sheetData>
    <row r="1" spans="1:11" ht="31" thickBot="1" x14ac:dyDescent="0.5">
      <c r="A1" s="49" t="s">
        <v>110</v>
      </c>
      <c r="B1" s="47"/>
      <c r="C1" s="48"/>
      <c r="D1" s="48"/>
      <c r="E1" s="48"/>
      <c r="F1" s="48"/>
      <c r="G1" s="48"/>
      <c r="H1" s="48"/>
      <c r="I1" s="48"/>
      <c r="J1" s="48"/>
      <c r="K1" s="48"/>
    </row>
    <row r="2" spans="1:11" ht="51" customHeight="1" thickBot="1" x14ac:dyDescent="0.5">
      <c r="A2" s="50" t="s">
        <v>71</v>
      </c>
      <c r="B2" s="51" t="s">
        <v>76</v>
      </c>
      <c r="C2" s="51" t="s">
        <v>74</v>
      </c>
      <c r="D2" s="51" t="s">
        <v>75</v>
      </c>
      <c r="E2" s="51" t="s">
        <v>78</v>
      </c>
      <c r="F2" s="51"/>
      <c r="G2" s="50" t="s">
        <v>71</v>
      </c>
      <c r="H2" s="51" t="s">
        <v>76</v>
      </c>
      <c r="I2" s="51" t="s">
        <v>74</v>
      </c>
      <c r="J2" s="51" t="s">
        <v>80</v>
      </c>
      <c r="K2" s="71" t="s">
        <v>79</v>
      </c>
    </row>
    <row r="3" spans="1:11" x14ac:dyDescent="0.45">
      <c r="A3" s="119" t="s">
        <v>72</v>
      </c>
      <c r="B3" s="52" t="s">
        <v>4</v>
      </c>
      <c r="C3" s="53">
        <f>COUNTIF('RLA Form'!$D$16,$B3)+COUNTIF('RLA Form'!$D$19,$B3)+COUNTIF('RLA Form'!$D$22,$B3)+COUNTIF('RLA Form'!$D$23,$B3)+COUNTIF('RLA Form'!$D$24,$B3)</f>
        <v>0</v>
      </c>
      <c r="D3" s="118" t="str">
        <f>IF(OR('RLA Form'!$D$1="IDP",'RLA Form'!$D$1="IDP และ Exchange"),IF(AND(C3=0,C4=0,C5=0),"",IF(COUNTIF(C3:C5,MAX(C3:C5))=3,"ปานกลาง",IF(AND(C3=MAX(C3:C5),C4=MAX(C3:C5)),"สูง",IF(AND(C3=MAX(C3:C5),C5=MAX(C3:C5)),"สูง",IF(AND(C4=MAX(C3:C5),C5=MAX(C3:C5)),"ปานกลาง",IF(C3=MAX(C3:C5),"สูง",IF(C4=MAX(C3:C5),"ปานกลาง",IF(AND(C5=MAX(C3:C5),SUM(C3:C4)&lt;C5),"ต่ำ",IF(AND(C5=MAX(C3:C5),SUM(C3:C4))&gt;=C5,"ปานกลาง","ERROR"))))))))),"N/A")</f>
        <v/>
      </c>
      <c r="E3" s="120" t="str" cm="1">
        <f t="array" ref="E3">IF(OR('RLA Form'!$D$1="IDP",'RLA Form'!$D$1="IDP และ Exchange"),_xlfn.SWITCH(TRUE,AND(D3="ต่ำ",D6="ต่ำ"),"ต่ำ",AND(D3="ต่ำ",D6="ปานกลาง"),"ต่ำ",AND(D3="ต่ำ",D6="สูง"),"ปานกลาง",AND(D3="ปานกลาง",D6="ต่ำ"),"ต่ำ",AND(D3="ปานกลาง",D6="ปานกลาง"),"ปานกลาง",AND(D3="ปานกลาง",D6="สูง"),"สูง",AND(D3="สูง",D6="ต่ำ"),"ปานกลาง",AND(D3="สูง",D6="ปานกลาง"),"สูง",AND(D3="สูง",D6="สูง"),"สูง",""),"N/A")</f>
        <v/>
      </c>
      <c r="F3" s="54"/>
      <c r="G3" s="126" t="s">
        <v>77</v>
      </c>
      <c r="H3" s="118" t="s">
        <v>4</v>
      </c>
      <c r="I3" s="118">
        <f>COUNTIF('RLA Form'!$D$7,$H3)+COUNTIF('RLA Form'!$D$8,$H3)+COUNTIF('RLA Form'!$D$9,$H3)+COUNTIF('RLA Form'!$D$10,$H3)</f>
        <v>0</v>
      </c>
      <c r="J3" s="123" t="str" cm="1">
        <f t="array" ref="J3">_xlfn.SWITCH(TRUE,I3&gt;0,"สูง",AND(I3=0,I5&gt;0),"ปานกลาง",AND(I3=0,I5=0,I7&gt;0),"ต่ำ","")</f>
        <v/>
      </c>
      <c r="K3" s="131" t="str" cm="1">
        <f t="array" ref="K3">IF(OR('RLA Form'!$D$1="IDP",'RLA Form'!$D$1="IDP และ Exchange"),_xlfn.SWITCH(TRUE,AND(E3="ต่ำ",J3="ต่ำ"),"ต่ำ",AND(E3="ต่ำ",J3="ปานกลาง"),"ปานกลาง",AND(E3="ต่ำ",J3="สูง"),"สูง",AND(E3="ปานกลาง",J3="ต่ำ"),"ปานกลาง",AND(E3="ปานกลาง",J3="ปานกลาง"),"ปานกลาง",AND(E3="ปานกลาง",J3="สูง"),"สูง",AND(E3="สูง",J3="ต่ำ"),"สูง",AND(E3="สูง",J3="ปานกลาง"),"สูง",AND(E3="สูง",J3="สูง"),"สูง",""),"N/A")</f>
        <v/>
      </c>
    </row>
    <row r="4" spans="1:11" x14ac:dyDescent="0.45">
      <c r="A4" s="119"/>
      <c r="B4" s="55" t="s">
        <v>3</v>
      </c>
      <c r="C4" s="53">
        <f>COUNTIF('RLA Form'!$D$16,$B4)+COUNTIF('RLA Form'!$D$19,$B4)+COUNTIF('RLA Form'!$D$22,$B4)+COUNTIF('RLA Form'!$D$23,$B4)+COUNTIF('RLA Form'!$D$24,$B4)</f>
        <v>0</v>
      </c>
      <c r="D4" s="118"/>
      <c r="E4" s="121"/>
      <c r="F4" s="56"/>
      <c r="G4" s="127"/>
      <c r="H4" s="118"/>
      <c r="I4" s="118"/>
      <c r="J4" s="124"/>
      <c r="K4" s="132"/>
    </row>
    <row r="5" spans="1:11" x14ac:dyDescent="0.45">
      <c r="A5" s="119"/>
      <c r="B5" s="57" t="s">
        <v>2</v>
      </c>
      <c r="C5" s="53">
        <f>COUNTIF('RLA Form'!$D$16,$B5)+COUNTIF('RLA Form'!$D$19,$B5)+COUNTIF('RLA Form'!$D$22,$B5)+COUNTIF('RLA Form'!$D$23,$B5)+COUNTIF('RLA Form'!$D$24,$B5)</f>
        <v>0</v>
      </c>
      <c r="D5" s="118"/>
      <c r="E5" s="121"/>
      <c r="F5" s="56"/>
      <c r="G5" s="127"/>
      <c r="H5" s="118" t="s">
        <v>3</v>
      </c>
      <c r="I5" s="118">
        <f>COUNTIF('RLA Form'!$D$7,$H5)+COUNTIF('RLA Form'!$D$8,$H5)+COUNTIF('RLA Form'!$D$9,$H5)+COUNTIF('RLA Form'!$D$10,$H5)</f>
        <v>0</v>
      </c>
      <c r="J5" s="124"/>
      <c r="K5" s="132"/>
    </row>
    <row r="6" spans="1:11" x14ac:dyDescent="0.45">
      <c r="A6" s="119" t="s">
        <v>73</v>
      </c>
      <c r="B6" s="52" t="s">
        <v>4</v>
      </c>
      <c r="C6" s="53">
        <f>COUNTIF('RLA Form'!$D$11,$B6)+COUNTIF('RLA Form'!$D$12,$B6)+COUNTIF('RLA Form'!$D$13,$B6)+COUNTIF('RLA Form'!$D$17,$B6)+COUNTIF('RLA Form'!$D$18,$B6)</f>
        <v>0</v>
      </c>
      <c r="D6" s="118" t="str">
        <f>IF(OR('RLA Form'!$D$1="IDP",'RLA Form'!$D$1="IDP และ Exchange"),IF(AND(C6=0,C7=0,C8=0),"",IF(COUNTIF(C6:C8,MAX(C6:C8))=3,"ปานกลาง",IF(AND(C6=MAX(C6:C8),C7=MAX(C6:C8)),"สูง",IF(AND(C6=MAX(C6:C8),C8=MAX(C6:C8)),"สูง",IF(AND(C7=MAX(C6:C8),C8=MAX(C6:C8)),"ปานกลาง",IF(C6=MAX(C6:C8),"สูง",IF(C7=MAX(C6:C8),"ปานกลาง",IF(AND(C8=MAX(C6:C8),SUM(C6:C7)&lt;C8),"ต่ำ",IF(AND(C8=MAX(C6:C8),SUM(C6:C7))&gt;=C8,"ปานกลาง","ERROR"))))))))),"N/A")</f>
        <v/>
      </c>
      <c r="E6" s="121"/>
      <c r="F6" s="56"/>
      <c r="G6" s="127"/>
      <c r="H6" s="118"/>
      <c r="I6" s="118"/>
      <c r="J6" s="124"/>
      <c r="K6" s="132"/>
    </row>
    <row r="7" spans="1:11" x14ac:dyDescent="0.45">
      <c r="A7" s="119"/>
      <c r="B7" s="55" t="s">
        <v>3</v>
      </c>
      <c r="C7" s="53">
        <f>COUNTIF('RLA Form'!$D$11,$B7)+COUNTIF('RLA Form'!$D$12,$B7)+COUNTIF('RLA Form'!$D$13,$B7)+COUNTIF('RLA Form'!$D$17,$B7)+COUNTIF('RLA Form'!$D$18,$B7)</f>
        <v>0</v>
      </c>
      <c r="D7" s="118"/>
      <c r="E7" s="121"/>
      <c r="F7" s="56"/>
      <c r="G7" s="127"/>
      <c r="H7" s="118" t="s">
        <v>2</v>
      </c>
      <c r="I7" s="118">
        <f>COUNTIF('RLA Form'!$D$7,$H7)+COUNTIF('RLA Form'!$D$8,$H7)+COUNTIF('RLA Form'!$D$9,$H7)+COUNTIF('RLA Form'!$D$10,$H7)</f>
        <v>0</v>
      </c>
      <c r="J7" s="124"/>
      <c r="K7" s="132"/>
    </row>
    <row r="8" spans="1:11" ht="21" thickBot="1" x14ac:dyDescent="0.5">
      <c r="A8" s="119"/>
      <c r="B8" s="57" t="s">
        <v>2</v>
      </c>
      <c r="C8" s="53">
        <f>COUNTIF('RLA Form'!$D$11,$B8)+COUNTIF('RLA Form'!$D$12,$B8)+COUNTIF('RLA Form'!$D$13,$B8)+COUNTIF('RLA Form'!$D$17,$B8)+COUNTIF('RLA Form'!$D$18,$B8)</f>
        <v>0</v>
      </c>
      <c r="D8" s="118"/>
      <c r="E8" s="122"/>
      <c r="F8" s="58"/>
      <c r="G8" s="128"/>
      <c r="H8" s="118"/>
      <c r="I8" s="118"/>
      <c r="J8" s="125"/>
      <c r="K8" s="133"/>
    </row>
    <row r="9" spans="1:11" x14ac:dyDescent="0.45">
      <c r="A9" s="129"/>
      <c r="B9" s="129"/>
      <c r="C9" s="129"/>
      <c r="D9" s="129"/>
      <c r="E9" s="129"/>
      <c r="F9" s="129"/>
      <c r="G9" s="129"/>
      <c r="H9" s="129"/>
      <c r="I9" s="129"/>
      <c r="J9" s="129"/>
      <c r="K9" s="130"/>
    </row>
    <row r="10" spans="1:11" x14ac:dyDescent="0.45">
      <c r="A10" s="130"/>
      <c r="B10" s="130"/>
      <c r="C10" s="130"/>
      <c r="D10" s="130"/>
      <c r="E10" s="130"/>
      <c r="F10" s="130"/>
      <c r="G10" s="130"/>
      <c r="H10" s="130"/>
      <c r="I10" s="130"/>
      <c r="J10" s="130"/>
      <c r="K10" s="130"/>
    </row>
    <row r="11" spans="1:11" ht="31" thickBot="1" x14ac:dyDescent="0.5">
      <c r="A11" s="49" t="s">
        <v>109</v>
      </c>
      <c r="B11" s="47"/>
      <c r="C11" s="48"/>
      <c r="D11" s="48"/>
      <c r="E11" s="48"/>
      <c r="F11" s="48"/>
      <c r="G11" s="48"/>
      <c r="H11" s="48"/>
      <c r="I11" s="48"/>
      <c r="J11" s="48"/>
      <c r="K11" s="48"/>
    </row>
    <row r="12" spans="1:11" ht="36.5" thickBot="1" x14ac:dyDescent="0.5">
      <c r="A12" s="50" t="s">
        <v>71</v>
      </c>
      <c r="B12" s="51" t="s">
        <v>76</v>
      </c>
      <c r="C12" s="51" t="s">
        <v>74</v>
      </c>
      <c r="D12" s="51" t="s">
        <v>75</v>
      </c>
      <c r="E12" s="51" t="s">
        <v>78</v>
      </c>
      <c r="F12" s="51"/>
      <c r="G12" s="50" t="s">
        <v>71</v>
      </c>
      <c r="H12" s="51" t="s">
        <v>76</v>
      </c>
      <c r="I12" s="51" t="s">
        <v>74</v>
      </c>
      <c r="J12" s="51" t="s">
        <v>80</v>
      </c>
      <c r="K12" s="71" t="s">
        <v>79</v>
      </c>
    </row>
    <row r="13" spans="1:11" x14ac:dyDescent="0.45">
      <c r="A13" s="119" t="s">
        <v>72</v>
      </c>
      <c r="B13" s="52" t="s">
        <v>4</v>
      </c>
      <c r="C13" s="53">
        <f>COUNTIF('RLA Form'!$D$28,$B13)</f>
        <v>0</v>
      </c>
      <c r="D13" s="118" t="str">
        <f>IF(OR('RLA Form'!$D$1="Exchange",'RLA Form'!$D$1="IDP และ Exchange"),IF(AND(C13=0,C14=0,C15=0),"",IF(COUNTIF(C13:C15,MAX(C13:C15))=3,"ปานกลาง",IF(AND(C13=MAX(C13:C15),C14=MAX(C13:C15)),"สูง",IF(AND(C13=MAX(C13:C15),C15=MAX(C13:C15)),"สูง",IF(AND(C14=MAX(C13:C15),C15=MAX(C13:C15)),"ปานกลาง",IF(C13=MAX(C13:C15),"สูง",IF(C14=MAX(C13:C15),"ปานกลาง",IF(AND(C15=MAX(C13:C15),SUM(C13:C14)&lt;C15),"ต่ำ",IF(AND(C15=MAX(C13:C15),SUM(C13:C14))&gt;=C15,"ปานกลาง","ERROR"))))))))),"N/A")</f>
        <v>N/A</v>
      </c>
      <c r="E13" s="120" t="str" cm="1">
        <f t="array" ref="E13">IF(OR('RLA Form'!$D$1="Exchange",'RLA Form'!$D$1="IDP และ Exchange"),_xlfn.SWITCH(TRUE,AND(D13="ต่ำ",D16="ต่ำ"),"ต่ำ",AND(D13="ต่ำ",D16="ปานกลาง"),"ต่ำ",AND(D13="ต่ำ",D16="สูง"),"ปานกลาง",AND(D13="ปานกลาง",D16="ต่ำ"),"ต่ำ",AND(D13="ปานกลาง",D16="ปานกลาง"),"ปานกลาง",AND(D13="ปานกลาง",D16="สูง"),"สูง",AND(D13="สูง",D16="ต่ำ"),"ปานกลาง",AND(D13="สูง",D16="ปานกลาง"),"สูง",AND(D13="สูง",D16="สูง"),"สูง",""),"N/A")</f>
        <v>N/A</v>
      </c>
      <c r="F13" s="54"/>
      <c r="G13" s="126" t="s">
        <v>77</v>
      </c>
      <c r="H13" s="118" t="s">
        <v>4</v>
      </c>
      <c r="I13" s="118">
        <f>COUNTIF('RLA Form'!$D$7,$H13)+COUNTIF('RLA Form'!$D$8,$H13)+COUNTIF('RLA Form'!$D$9,$H13)+COUNTIF('RLA Form'!$D$10,$H13)</f>
        <v>0</v>
      </c>
      <c r="J13" s="123" t="str" cm="1">
        <f t="array" ref="J13">_xlfn.SWITCH(TRUE,I13&gt;0,"สูง",AND(I13=0,I15&gt;0),"ปานกลาง",AND(I13=0,I15=0,I17&gt;0),"ต่ำ","")</f>
        <v/>
      </c>
      <c r="K13" s="131" t="str" cm="1">
        <f t="array" ref="K13">IF(OR('RLA Form'!$D$1="Exchange",'RLA Form'!$D$1="IDP และ Exchange"),_xlfn.SWITCH(TRUE,AND(E13="ต่ำ",J13="ต่ำ"),"ต่ำ",AND(E13="ต่ำ",J13="ปานกลาง"),"ปานกลาง",AND(E13="ต่ำ",J13="สูง"),"สูง",AND(E13="ปานกลาง",J13="ต่ำ"),"ปานกลาง",AND(E13="ปานกลาง",J13="ปานกลาง"),"ปานกลาง",AND(E13="ปานกลาง",J13="สูง"),"สูง",AND(E13="สูง",J13="ต่ำ"),"สูง",AND(E13="สูง",J13="ปานกลาง"),"สูง",AND(E13="สูง",J13="สูง"),"สูง",""),"N/A")</f>
        <v>N/A</v>
      </c>
    </row>
    <row r="14" spans="1:11" x14ac:dyDescent="0.45">
      <c r="A14" s="119"/>
      <c r="B14" s="55" t="s">
        <v>3</v>
      </c>
      <c r="C14" s="53">
        <f>COUNTIF('RLA Form'!$D$28,$B14)</f>
        <v>1</v>
      </c>
      <c r="D14" s="118"/>
      <c r="E14" s="121"/>
      <c r="F14" s="56"/>
      <c r="G14" s="127"/>
      <c r="H14" s="118"/>
      <c r="I14" s="118"/>
      <c r="J14" s="124"/>
      <c r="K14" s="132"/>
    </row>
    <row r="15" spans="1:11" x14ac:dyDescent="0.45">
      <c r="A15" s="119"/>
      <c r="B15" s="57" t="s">
        <v>2</v>
      </c>
      <c r="C15" s="53">
        <f>COUNTIF('RLA Form'!$D$28,$B15)</f>
        <v>0</v>
      </c>
      <c r="D15" s="118"/>
      <c r="E15" s="121"/>
      <c r="F15" s="56"/>
      <c r="G15" s="127"/>
      <c r="H15" s="118" t="s">
        <v>3</v>
      </c>
      <c r="I15" s="118">
        <f>COUNTIF('RLA Form'!$D$7,$H15)+COUNTIF('RLA Form'!$D$8,$H15)+COUNTIF('RLA Form'!$D$9,$H15)+COUNTIF('RLA Form'!$D$10,$H15)</f>
        <v>0</v>
      </c>
      <c r="J15" s="124"/>
      <c r="K15" s="132"/>
    </row>
    <row r="16" spans="1:11" x14ac:dyDescent="0.45">
      <c r="A16" s="119" t="s">
        <v>73</v>
      </c>
      <c r="B16" s="52" t="s">
        <v>4</v>
      </c>
      <c r="C16" s="53">
        <f>COUNTIF('RLA Form'!$D$11,$B16)+COUNTIF('RLA Form'!$D$12,$B16)+COUNTIF('RLA Form'!$D$13,$B16)+COUNTIF('RLA Form'!$D$27,$B16)</f>
        <v>0</v>
      </c>
      <c r="D16" s="118" t="str">
        <f>IF(OR('RLA Form'!$D$1="Exchange",'RLA Form'!$D$1="IDP และ Exchange"),IF(AND(C16=0,C17=0,C18=0),"",IF(COUNTIF(C16:C18,MAX(C16:C18))=3,"ปานกลาง",IF(AND(C16=MAX(C16:C18),C17=MAX(C16:C18)),"สูง",IF(AND(C16=MAX(C16:C18),C18=MAX(C16:C18)),"สูง",IF(AND(C17=MAX(C16:C18),C18=MAX(C16:C18)),"ปานกลาง",IF(C16=MAX(C16:C18),"สูง",IF(C17=MAX(C16:C18),"ปานกลาง",IF(AND(C18=MAX(C16:C18),SUM(C16:C17)&lt;C18),"ต่ำ",IF(AND(C18=MAX(C16:C18),SUM(C16:C17))&gt;=C18,"ปานกลาง","ERROR"))))))))),"N/A")</f>
        <v>N/A</v>
      </c>
      <c r="E16" s="121"/>
      <c r="F16" s="56"/>
      <c r="G16" s="127"/>
      <c r="H16" s="118"/>
      <c r="I16" s="118"/>
      <c r="J16" s="124"/>
      <c r="K16" s="132"/>
    </row>
    <row r="17" spans="1:11" x14ac:dyDescent="0.45">
      <c r="A17" s="119"/>
      <c r="B17" s="55" t="s">
        <v>3</v>
      </c>
      <c r="C17" s="53">
        <f>COUNTIF('RLA Form'!$D$11,$B17)+COUNTIF('RLA Form'!$D$12,$B17)+COUNTIF('RLA Form'!$D$13,$B17)+COUNTIF('RLA Form'!$D$27,$B17)</f>
        <v>1</v>
      </c>
      <c r="D17" s="118"/>
      <c r="E17" s="121"/>
      <c r="F17" s="56"/>
      <c r="G17" s="127"/>
      <c r="H17" s="118" t="s">
        <v>2</v>
      </c>
      <c r="I17" s="118">
        <f>COUNTIF('RLA Form'!$D$7,$H17)+COUNTIF('RLA Form'!$D$8,$H17)+COUNTIF('RLA Form'!$D$9,$H17)+COUNTIF('RLA Form'!$D$10,$H17)</f>
        <v>0</v>
      </c>
      <c r="J17" s="124"/>
      <c r="K17" s="132"/>
    </row>
    <row r="18" spans="1:11" ht="21" thickBot="1" x14ac:dyDescent="0.5">
      <c r="A18" s="119"/>
      <c r="B18" s="57" t="s">
        <v>2</v>
      </c>
      <c r="C18" s="53">
        <f>COUNTIF('RLA Form'!$D$11,$B18)+COUNTIF('RLA Form'!$D$12,$B18)+COUNTIF('RLA Form'!$D$13,$B18)+COUNTIF('RLA Form'!$D$27,$B18)</f>
        <v>0</v>
      </c>
      <c r="D18" s="118"/>
      <c r="E18" s="122"/>
      <c r="F18" s="58"/>
      <c r="G18" s="128"/>
      <c r="H18" s="118"/>
      <c r="I18" s="118"/>
      <c r="J18" s="125"/>
      <c r="K18" s="133"/>
    </row>
  </sheetData>
  <mergeCells count="29">
    <mergeCell ref="K13:K18"/>
    <mergeCell ref="H15:H16"/>
    <mergeCell ref="I15:I16"/>
    <mergeCell ref="A16:A18"/>
    <mergeCell ref="D16:D18"/>
    <mergeCell ref="H17:H18"/>
    <mergeCell ref="I17:I18"/>
    <mergeCell ref="J3:J8"/>
    <mergeCell ref="A13:A15"/>
    <mergeCell ref="D13:D15"/>
    <mergeCell ref="E13:E18"/>
    <mergeCell ref="G13:G18"/>
    <mergeCell ref="H13:H14"/>
    <mergeCell ref="I13:I14"/>
    <mergeCell ref="J13:J18"/>
    <mergeCell ref="A9:K10"/>
    <mergeCell ref="G3:G8"/>
    <mergeCell ref="I3:I4"/>
    <mergeCell ref="I5:I6"/>
    <mergeCell ref="I7:I8"/>
    <mergeCell ref="K3:K8"/>
    <mergeCell ref="H3:H4"/>
    <mergeCell ref="H5:H6"/>
    <mergeCell ref="H7:H8"/>
    <mergeCell ref="A3:A5"/>
    <mergeCell ref="A6:A8"/>
    <mergeCell ref="D3:D5"/>
    <mergeCell ref="D6:D8"/>
    <mergeCell ref="E3:E8"/>
  </mergeCells>
  <conditionalFormatting sqref="E3:E8 K3:K8 E13:E18 K13:K18">
    <cfRule type="cellIs" dxfId="2" priority="1" operator="equal">
      <formula>"สูง"</formula>
    </cfRule>
    <cfRule type="cellIs" dxfId="1" priority="2" operator="equal">
      <formula>"ปานกลาง"</formula>
    </cfRule>
    <cfRule type="cellIs" dxfId="0" priority="3" operator="equal">
      <formula>"ต่ำ"</formula>
    </cfRule>
  </conditionalFormatting>
  <pageMargins left="0.7" right="0.7" top="0.75" bottom="0.75" header="0.3" footer="0.3"/>
  <pageSetup scale="56" orientation="portrait" r:id="rId1"/>
  <headerFooter>
    <oddHeader>&amp;C&amp;G</oddHeader>
  </headerFooter>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262E0D-D6A5-450F-8E80-EAD3729BF7B7}">
  <sheetPr codeName="Sheet3"/>
  <dimension ref="A1:S173"/>
  <sheetViews>
    <sheetView tabSelected="1" zoomScaleNormal="100" zoomScalePageLayoutView="70" workbookViewId="0">
      <selection activeCell="A46" sqref="A46:F120"/>
    </sheetView>
  </sheetViews>
  <sheetFormatPr defaultRowHeight="14.5" x14ac:dyDescent="0.35"/>
  <cols>
    <col min="2" max="2" width="99.54296875" customWidth="1"/>
    <col min="3" max="3" width="24.54296875" customWidth="1"/>
  </cols>
  <sheetData>
    <row r="1" spans="1:19" ht="30.5" x14ac:dyDescent="0.35">
      <c r="A1" s="1" t="s">
        <v>85</v>
      </c>
      <c r="B1" s="1"/>
      <c r="C1" s="1"/>
      <c r="D1" s="1"/>
      <c r="E1" s="1"/>
      <c r="F1" s="1"/>
      <c r="G1" s="73"/>
      <c r="H1" s="73"/>
      <c r="I1" s="73"/>
      <c r="J1" s="73"/>
      <c r="K1" s="73"/>
      <c r="L1" s="73"/>
      <c r="M1" s="73"/>
      <c r="N1" s="73"/>
      <c r="O1" s="73"/>
      <c r="P1" s="73"/>
      <c r="Q1" s="73"/>
      <c r="R1" s="73"/>
      <c r="S1" s="73"/>
    </row>
    <row r="2" spans="1:19" ht="15" customHeight="1" x14ac:dyDescent="0.35">
      <c r="A2" s="134" t="s">
        <v>112</v>
      </c>
      <c r="B2" s="135"/>
      <c r="C2" s="135"/>
      <c r="D2" s="135"/>
      <c r="E2" s="135"/>
      <c r="F2" s="135"/>
      <c r="G2" s="73"/>
      <c r="H2" s="73"/>
      <c r="I2" s="73"/>
      <c r="J2" s="73"/>
      <c r="K2" s="73"/>
      <c r="L2" s="73"/>
      <c r="M2" s="73"/>
      <c r="N2" s="73"/>
      <c r="O2" s="73"/>
      <c r="P2" s="73"/>
      <c r="Q2" s="73"/>
      <c r="R2" s="73"/>
      <c r="S2" s="73"/>
    </row>
    <row r="3" spans="1:19" x14ac:dyDescent="0.35">
      <c r="A3" s="135"/>
      <c r="B3" s="135"/>
      <c r="C3" s="135"/>
      <c r="D3" s="135"/>
      <c r="E3" s="135"/>
      <c r="F3" s="135"/>
      <c r="G3" s="73"/>
      <c r="H3" s="73"/>
      <c r="I3" s="73"/>
      <c r="J3" s="73"/>
      <c r="K3" s="73"/>
      <c r="L3" s="73"/>
      <c r="M3" s="73"/>
      <c r="N3" s="73"/>
      <c r="O3" s="73"/>
      <c r="P3" s="73"/>
      <c r="Q3" s="73"/>
      <c r="R3" s="73"/>
      <c r="S3" s="73"/>
    </row>
    <row r="4" spans="1:19" x14ac:dyDescent="0.35">
      <c r="A4" s="135"/>
      <c r="B4" s="135"/>
      <c r="C4" s="135"/>
      <c r="D4" s="135"/>
      <c r="E4" s="135"/>
      <c r="F4" s="135"/>
      <c r="G4" s="73"/>
      <c r="H4" s="73"/>
      <c r="I4" s="73"/>
      <c r="J4" s="73"/>
      <c r="K4" s="73"/>
      <c r="L4" s="73"/>
      <c r="M4" s="73"/>
      <c r="N4" s="73"/>
      <c r="O4" s="73"/>
      <c r="P4" s="73"/>
      <c r="Q4" s="73"/>
      <c r="R4" s="73"/>
      <c r="S4" s="73"/>
    </row>
    <row r="5" spans="1:19" x14ac:dyDescent="0.35">
      <c r="A5" s="135"/>
      <c r="B5" s="135"/>
      <c r="C5" s="135"/>
      <c r="D5" s="135"/>
      <c r="E5" s="135"/>
      <c r="F5" s="135"/>
      <c r="G5" s="73"/>
      <c r="H5" s="73"/>
      <c r="I5" s="73"/>
      <c r="J5" s="73"/>
      <c r="K5" s="73"/>
      <c r="L5" s="73"/>
      <c r="M5" s="73"/>
      <c r="N5" s="73"/>
      <c r="O5" s="73"/>
      <c r="P5" s="73"/>
      <c r="Q5" s="73"/>
      <c r="R5" s="73"/>
      <c r="S5" s="73"/>
    </row>
    <row r="6" spans="1:19" x14ac:dyDescent="0.35">
      <c r="A6" s="135"/>
      <c r="B6" s="135"/>
      <c r="C6" s="135"/>
      <c r="D6" s="135"/>
      <c r="E6" s="135"/>
      <c r="F6" s="135"/>
      <c r="G6" s="73"/>
      <c r="H6" s="73"/>
      <c r="I6" s="73"/>
      <c r="J6" s="73"/>
      <c r="K6" s="73"/>
      <c r="L6" s="73"/>
      <c r="M6" s="73"/>
      <c r="N6" s="73"/>
      <c r="O6" s="73"/>
      <c r="P6" s="73"/>
      <c r="Q6" s="73"/>
      <c r="R6" s="73"/>
      <c r="S6" s="73"/>
    </row>
    <row r="7" spans="1:19" x14ac:dyDescent="0.35">
      <c r="A7" s="135"/>
      <c r="B7" s="135"/>
      <c r="C7" s="135"/>
      <c r="D7" s="135"/>
      <c r="E7" s="135"/>
      <c r="F7" s="135"/>
      <c r="G7" s="73"/>
      <c r="H7" s="73"/>
      <c r="I7" s="73"/>
      <c r="J7" s="73"/>
      <c r="K7" s="73"/>
      <c r="L7" s="73"/>
      <c r="M7" s="73"/>
      <c r="N7" s="73"/>
      <c r="O7" s="73"/>
      <c r="P7" s="73"/>
      <c r="Q7" s="73"/>
      <c r="R7" s="73"/>
      <c r="S7" s="73"/>
    </row>
    <row r="8" spans="1:19" x14ac:dyDescent="0.35">
      <c r="A8" s="135"/>
      <c r="B8" s="135"/>
      <c r="C8" s="135"/>
      <c r="D8" s="135"/>
      <c r="E8" s="135"/>
      <c r="F8" s="135"/>
      <c r="G8" s="73"/>
      <c r="H8" s="73"/>
      <c r="I8" s="73"/>
      <c r="J8" s="73"/>
      <c r="K8" s="73"/>
      <c r="L8" s="73"/>
      <c r="M8" s="73"/>
      <c r="N8" s="73"/>
      <c r="O8" s="73"/>
      <c r="P8" s="73"/>
      <c r="Q8" s="73"/>
      <c r="R8" s="73"/>
      <c r="S8" s="73"/>
    </row>
    <row r="9" spans="1:19" x14ac:dyDescent="0.35">
      <c r="A9" s="135"/>
      <c r="B9" s="135"/>
      <c r="C9" s="135"/>
      <c r="D9" s="135"/>
      <c r="E9" s="135"/>
      <c r="F9" s="135"/>
      <c r="G9" s="73"/>
      <c r="H9" s="73"/>
      <c r="I9" s="73"/>
      <c r="J9" s="73"/>
      <c r="K9" s="73"/>
      <c r="L9" s="73"/>
      <c r="M9" s="73"/>
      <c r="N9" s="73"/>
      <c r="O9" s="73"/>
      <c r="P9" s="73"/>
      <c r="Q9" s="73"/>
      <c r="R9" s="73"/>
      <c r="S9" s="73"/>
    </row>
    <row r="10" spans="1:19" x14ac:dyDescent="0.35">
      <c r="A10" s="135"/>
      <c r="B10" s="135"/>
      <c r="C10" s="135"/>
      <c r="D10" s="135"/>
      <c r="E10" s="135"/>
      <c r="F10" s="135"/>
      <c r="G10" s="73"/>
      <c r="H10" s="73"/>
      <c r="I10" s="73"/>
      <c r="J10" s="73"/>
      <c r="K10" s="73"/>
      <c r="L10" s="73"/>
      <c r="M10" s="73"/>
      <c r="N10" s="73"/>
      <c r="O10" s="73"/>
      <c r="P10" s="73"/>
      <c r="Q10" s="73"/>
      <c r="R10" s="73"/>
      <c r="S10" s="73"/>
    </row>
    <row r="11" spans="1:19" x14ac:dyDescent="0.35">
      <c r="A11" s="135"/>
      <c r="B11" s="135"/>
      <c r="C11" s="135"/>
      <c r="D11" s="135"/>
      <c r="E11" s="135"/>
      <c r="F11" s="135"/>
      <c r="G11" s="73"/>
      <c r="H11" s="73"/>
      <c r="I11" s="73"/>
      <c r="J11" s="73"/>
      <c r="K11" s="73"/>
      <c r="L11" s="73"/>
      <c r="M11" s="73"/>
      <c r="N11" s="73"/>
      <c r="O11" s="73"/>
      <c r="P11" s="73"/>
      <c r="Q11" s="73"/>
      <c r="R11" s="73"/>
      <c r="S11" s="73"/>
    </row>
    <row r="12" spans="1:19" x14ac:dyDescent="0.35">
      <c r="A12" s="135"/>
      <c r="B12" s="135"/>
      <c r="C12" s="135"/>
      <c r="D12" s="135"/>
      <c r="E12" s="135"/>
      <c r="F12" s="135"/>
      <c r="G12" s="73"/>
      <c r="H12" s="73"/>
      <c r="I12" s="73"/>
      <c r="J12" s="73"/>
      <c r="K12" s="73"/>
      <c r="L12" s="73"/>
      <c r="M12" s="73"/>
      <c r="N12" s="73"/>
      <c r="O12" s="73"/>
      <c r="P12" s="73"/>
      <c r="Q12" s="73"/>
      <c r="R12" s="73"/>
      <c r="S12" s="73"/>
    </row>
    <row r="13" spans="1:19" x14ac:dyDescent="0.35">
      <c r="A13" s="135"/>
      <c r="B13" s="135"/>
      <c r="C13" s="135"/>
      <c r="D13" s="135"/>
      <c r="E13" s="135"/>
      <c r="F13" s="135"/>
      <c r="G13" s="73"/>
      <c r="H13" s="73"/>
      <c r="I13" s="73"/>
      <c r="J13" s="73"/>
      <c r="K13" s="73"/>
      <c r="L13" s="73"/>
      <c r="M13" s="73"/>
      <c r="N13" s="73"/>
      <c r="O13" s="73"/>
      <c r="P13" s="73"/>
      <c r="Q13" s="73"/>
      <c r="R13" s="73"/>
      <c r="S13" s="73"/>
    </row>
    <row r="14" spans="1:19" x14ac:dyDescent="0.35">
      <c r="A14" s="135"/>
      <c r="B14" s="135"/>
      <c r="C14" s="135"/>
      <c r="D14" s="135"/>
      <c r="E14" s="135"/>
      <c r="F14" s="135"/>
      <c r="G14" s="73"/>
      <c r="H14" s="73"/>
      <c r="I14" s="73"/>
      <c r="J14" s="73"/>
      <c r="K14" s="73"/>
      <c r="L14" s="73"/>
      <c r="M14" s="73"/>
      <c r="N14" s="73"/>
      <c r="O14" s="73"/>
      <c r="P14" s="73"/>
      <c r="Q14" s="73"/>
      <c r="R14" s="73"/>
      <c r="S14" s="73"/>
    </row>
    <row r="15" spans="1:19" x14ac:dyDescent="0.35">
      <c r="A15" s="135"/>
      <c r="B15" s="135"/>
      <c r="C15" s="135"/>
      <c r="D15" s="135"/>
      <c r="E15" s="135"/>
      <c r="F15" s="135"/>
      <c r="G15" s="73"/>
      <c r="H15" s="73"/>
      <c r="I15" s="73"/>
      <c r="J15" s="73"/>
      <c r="K15" s="73"/>
      <c r="L15" s="73"/>
      <c r="M15" s="73"/>
      <c r="N15" s="73"/>
      <c r="O15" s="73"/>
      <c r="P15" s="73"/>
      <c r="Q15" s="73"/>
      <c r="R15" s="73"/>
      <c r="S15" s="73"/>
    </row>
    <row r="16" spans="1:19" x14ac:dyDescent="0.35">
      <c r="A16" s="135"/>
      <c r="B16" s="135"/>
      <c r="C16" s="135"/>
      <c r="D16" s="135"/>
      <c r="E16" s="135"/>
      <c r="F16" s="135"/>
      <c r="G16" s="73"/>
      <c r="H16" s="73"/>
      <c r="I16" s="73"/>
      <c r="J16" s="73"/>
      <c r="K16" s="73"/>
      <c r="L16" s="73"/>
      <c r="M16" s="73"/>
      <c r="N16" s="73"/>
      <c r="O16" s="73"/>
      <c r="P16" s="73"/>
      <c r="Q16" s="73"/>
      <c r="R16" s="73"/>
      <c r="S16" s="73"/>
    </row>
    <row r="17" spans="1:19" x14ac:dyDescent="0.35">
      <c r="A17" s="135"/>
      <c r="B17" s="135"/>
      <c r="C17" s="135"/>
      <c r="D17" s="135"/>
      <c r="E17" s="135"/>
      <c r="F17" s="135"/>
      <c r="G17" s="73"/>
      <c r="H17" s="73"/>
      <c r="I17" s="73"/>
      <c r="J17" s="73"/>
      <c r="K17" s="73"/>
      <c r="L17" s="73"/>
      <c r="M17" s="73"/>
      <c r="N17" s="73"/>
      <c r="O17" s="73"/>
      <c r="P17" s="73"/>
      <c r="Q17" s="73"/>
      <c r="R17" s="73"/>
      <c r="S17" s="73"/>
    </row>
    <row r="18" spans="1:19" x14ac:dyDescent="0.35">
      <c r="A18" s="135"/>
      <c r="B18" s="135"/>
      <c r="C18" s="135"/>
      <c r="D18" s="135"/>
      <c r="E18" s="135"/>
      <c r="F18" s="135"/>
      <c r="G18" s="73"/>
      <c r="H18" s="73"/>
      <c r="I18" s="73"/>
      <c r="J18" s="73"/>
      <c r="K18" s="73"/>
      <c r="L18" s="73"/>
      <c r="M18" s="73"/>
      <c r="N18" s="73"/>
      <c r="O18" s="73"/>
      <c r="P18" s="73"/>
      <c r="Q18" s="73"/>
      <c r="R18" s="73"/>
      <c r="S18" s="73"/>
    </row>
    <row r="19" spans="1:19" x14ac:dyDescent="0.35">
      <c r="A19" s="135"/>
      <c r="B19" s="135"/>
      <c r="C19" s="135"/>
      <c r="D19" s="135"/>
      <c r="E19" s="135"/>
      <c r="F19" s="135"/>
      <c r="G19" s="73"/>
      <c r="H19" s="73"/>
      <c r="I19" s="73"/>
      <c r="J19" s="73"/>
      <c r="K19" s="73"/>
      <c r="L19" s="73"/>
      <c r="M19" s="73"/>
      <c r="N19" s="73"/>
      <c r="O19" s="73"/>
      <c r="P19" s="73"/>
      <c r="Q19" s="73"/>
      <c r="R19" s="73"/>
      <c r="S19" s="73"/>
    </row>
    <row r="20" spans="1:19" x14ac:dyDescent="0.35">
      <c r="A20" s="135"/>
      <c r="B20" s="135"/>
      <c r="C20" s="135"/>
      <c r="D20" s="135"/>
      <c r="E20" s="135"/>
      <c r="F20" s="135"/>
      <c r="G20" s="73"/>
      <c r="H20" s="73"/>
      <c r="I20" s="73"/>
      <c r="J20" s="73"/>
      <c r="K20" s="73"/>
      <c r="L20" s="73"/>
      <c r="M20" s="73"/>
      <c r="N20" s="73"/>
      <c r="O20" s="73"/>
      <c r="P20" s="73"/>
      <c r="Q20" s="73"/>
      <c r="R20" s="73"/>
      <c r="S20" s="73"/>
    </row>
    <row r="21" spans="1:19" x14ac:dyDescent="0.35">
      <c r="A21" s="135"/>
      <c r="B21" s="135"/>
      <c r="C21" s="135"/>
      <c r="D21" s="135"/>
      <c r="E21" s="135"/>
      <c r="F21" s="135"/>
      <c r="G21" s="73"/>
      <c r="H21" s="73"/>
      <c r="I21" s="73"/>
      <c r="J21" s="73"/>
      <c r="K21" s="73"/>
      <c r="L21" s="73"/>
      <c r="M21" s="73"/>
      <c r="N21" s="73"/>
      <c r="O21" s="73"/>
      <c r="P21" s="73"/>
      <c r="Q21" s="73"/>
      <c r="R21" s="73"/>
      <c r="S21" s="73"/>
    </row>
    <row r="22" spans="1:19" x14ac:dyDescent="0.35">
      <c r="A22" s="135"/>
      <c r="B22" s="135"/>
      <c r="C22" s="135"/>
      <c r="D22" s="135"/>
      <c r="E22" s="135"/>
      <c r="F22" s="135"/>
      <c r="G22" s="73"/>
      <c r="H22" s="73"/>
      <c r="I22" s="73"/>
      <c r="J22" s="73"/>
      <c r="K22" s="73"/>
      <c r="L22" s="73"/>
      <c r="M22" s="73"/>
      <c r="N22" s="73"/>
      <c r="O22" s="73"/>
      <c r="P22" s="73"/>
      <c r="Q22" s="73"/>
      <c r="R22" s="73"/>
      <c r="S22" s="73"/>
    </row>
    <row r="23" spans="1:19" x14ac:dyDescent="0.35">
      <c r="A23" s="135"/>
      <c r="B23" s="135"/>
      <c r="C23" s="135"/>
      <c r="D23" s="135"/>
      <c r="E23" s="135"/>
      <c r="F23" s="135"/>
      <c r="G23" s="73"/>
      <c r="H23" s="73"/>
      <c r="I23" s="73"/>
      <c r="J23" s="73"/>
      <c r="K23" s="73"/>
      <c r="L23" s="73"/>
      <c r="M23" s="73"/>
      <c r="N23" s="73"/>
      <c r="O23" s="73"/>
      <c r="P23" s="73"/>
      <c r="Q23" s="73"/>
      <c r="R23" s="73"/>
      <c r="S23" s="73"/>
    </row>
    <row r="24" spans="1:19" ht="15" thickBot="1" x14ac:dyDescent="0.4">
      <c r="A24" s="135"/>
      <c r="B24" s="135"/>
      <c r="C24" s="135"/>
      <c r="D24" s="135"/>
      <c r="E24" s="135"/>
      <c r="F24" s="135"/>
      <c r="G24" s="73"/>
      <c r="H24" s="73"/>
      <c r="I24" s="73"/>
      <c r="J24" s="73"/>
      <c r="K24" s="73"/>
      <c r="L24" s="73"/>
      <c r="M24" s="73"/>
      <c r="N24" s="73"/>
      <c r="O24" s="73"/>
      <c r="P24" s="73"/>
      <c r="Q24" s="73"/>
      <c r="R24" s="73"/>
      <c r="S24" s="73"/>
    </row>
    <row r="25" spans="1:19" ht="17" thickBot="1" x14ac:dyDescent="0.4">
      <c r="A25" s="137"/>
      <c r="B25" s="75" t="s">
        <v>93</v>
      </c>
      <c r="C25" s="75" t="s">
        <v>92</v>
      </c>
      <c r="D25" s="136"/>
      <c r="E25" s="136"/>
      <c r="F25" s="136"/>
      <c r="G25" s="74"/>
      <c r="H25" s="74"/>
      <c r="I25" s="74"/>
      <c r="J25" s="74"/>
      <c r="K25" s="74"/>
      <c r="L25" s="74"/>
      <c r="M25" s="74"/>
      <c r="N25" s="74"/>
      <c r="O25" s="74"/>
      <c r="P25" s="74"/>
      <c r="Q25" s="74"/>
      <c r="R25" s="74"/>
      <c r="S25" s="74"/>
    </row>
    <row r="26" spans="1:19" ht="17.5" thickTop="1" thickBot="1" x14ac:dyDescent="0.4">
      <c r="A26" s="137"/>
      <c r="B26" s="76" t="s">
        <v>86</v>
      </c>
      <c r="C26" s="90" t="s">
        <v>94</v>
      </c>
      <c r="D26" s="136"/>
      <c r="E26" s="136"/>
      <c r="F26" s="136"/>
      <c r="G26" s="74"/>
      <c r="H26" s="74"/>
      <c r="I26" s="74"/>
      <c r="J26" s="74"/>
      <c r="K26" s="74"/>
      <c r="L26" s="74"/>
      <c r="M26" s="74"/>
      <c r="N26" s="74"/>
      <c r="O26" s="74"/>
      <c r="P26" s="74"/>
      <c r="Q26" s="74"/>
      <c r="R26" s="74"/>
      <c r="S26" s="74"/>
    </row>
    <row r="27" spans="1:19" ht="17" thickBot="1" x14ac:dyDescent="0.4">
      <c r="A27" s="137"/>
      <c r="B27" s="77" t="s">
        <v>87</v>
      </c>
      <c r="C27" s="91" t="s">
        <v>94</v>
      </c>
      <c r="D27" s="136"/>
      <c r="E27" s="136"/>
      <c r="F27" s="136"/>
      <c r="G27" s="74"/>
      <c r="H27" s="74"/>
      <c r="I27" s="74"/>
      <c r="J27" s="74"/>
      <c r="K27" s="74"/>
      <c r="L27" s="74"/>
      <c r="M27" s="74"/>
      <c r="N27" s="74"/>
      <c r="O27" s="74"/>
      <c r="P27" s="74"/>
      <c r="Q27" s="74"/>
      <c r="R27" s="74"/>
      <c r="S27" s="74"/>
    </row>
    <row r="28" spans="1:19" ht="17" thickBot="1" x14ac:dyDescent="0.4">
      <c r="A28" s="137"/>
      <c r="B28" s="78" t="s">
        <v>88</v>
      </c>
      <c r="C28" s="92" t="s">
        <v>94</v>
      </c>
      <c r="D28" s="136"/>
      <c r="E28" s="136"/>
      <c r="F28" s="136"/>
      <c r="G28" s="74"/>
      <c r="H28" s="74"/>
      <c r="I28" s="74"/>
      <c r="J28" s="74"/>
      <c r="K28" s="74"/>
      <c r="L28" s="74"/>
      <c r="M28" s="74"/>
      <c r="N28" s="74"/>
      <c r="O28" s="74"/>
      <c r="P28" s="74"/>
      <c r="Q28" s="74"/>
      <c r="R28" s="74"/>
      <c r="S28" s="74"/>
    </row>
    <row r="29" spans="1:19" ht="17" thickBot="1" x14ac:dyDescent="0.4">
      <c r="A29" s="137"/>
      <c r="B29" s="77" t="s">
        <v>89</v>
      </c>
      <c r="C29" s="91" t="s">
        <v>95</v>
      </c>
      <c r="D29" s="136"/>
      <c r="E29" s="136"/>
      <c r="F29" s="136"/>
      <c r="G29" s="74"/>
      <c r="H29" s="74"/>
      <c r="I29" s="74"/>
      <c r="J29" s="74"/>
      <c r="K29" s="74"/>
      <c r="L29" s="74"/>
      <c r="M29" s="74"/>
      <c r="N29" s="74"/>
      <c r="O29" s="74"/>
      <c r="P29" s="74"/>
      <c r="Q29" s="74"/>
      <c r="R29" s="74"/>
      <c r="S29" s="74"/>
    </row>
    <row r="30" spans="1:19" ht="17" thickBot="1" x14ac:dyDescent="0.4">
      <c r="A30" s="137"/>
      <c r="B30" s="78" t="s">
        <v>90</v>
      </c>
      <c r="C30" s="92" t="s">
        <v>95</v>
      </c>
      <c r="D30" s="136"/>
      <c r="E30" s="136"/>
      <c r="F30" s="136"/>
      <c r="G30" s="74"/>
      <c r="H30" s="74"/>
      <c r="I30" s="74"/>
      <c r="J30" s="74"/>
      <c r="K30" s="74"/>
      <c r="L30" s="74"/>
      <c r="M30" s="74"/>
      <c r="N30" s="74"/>
      <c r="O30" s="74"/>
      <c r="P30" s="74"/>
      <c r="Q30" s="74"/>
      <c r="R30" s="74"/>
      <c r="S30" s="74"/>
    </row>
    <row r="31" spans="1:19" ht="33.5" thickBot="1" x14ac:dyDescent="0.4">
      <c r="A31" s="137"/>
      <c r="B31" s="77" t="s">
        <v>91</v>
      </c>
      <c r="C31" s="91" t="s">
        <v>96</v>
      </c>
      <c r="D31" s="136"/>
      <c r="E31" s="136"/>
      <c r="F31" s="136"/>
      <c r="G31" s="74"/>
      <c r="H31" s="74"/>
      <c r="I31" s="74"/>
      <c r="J31" s="74"/>
      <c r="K31" s="74"/>
      <c r="L31" s="74"/>
      <c r="M31" s="74"/>
      <c r="N31" s="74"/>
      <c r="O31" s="74"/>
      <c r="P31" s="74"/>
      <c r="Q31" s="74"/>
      <c r="R31" s="74"/>
      <c r="S31" s="74"/>
    </row>
    <row r="32" spans="1:19" ht="15" thickBot="1" x14ac:dyDescent="0.4">
      <c r="A32" s="137"/>
      <c r="B32" s="74"/>
      <c r="C32" s="74"/>
      <c r="D32" s="136"/>
      <c r="E32" s="136"/>
      <c r="F32" s="136"/>
      <c r="G32" s="74"/>
      <c r="H32" s="74"/>
      <c r="I32" s="74"/>
      <c r="J32" s="74"/>
      <c r="K32" s="74"/>
      <c r="L32" s="74"/>
      <c r="M32" s="74"/>
      <c r="N32" s="74"/>
      <c r="O32" s="74"/>
      <c r="P32" s="74"/>
      <c r="Q32" s="74"/>
      <c r="R32" s="74"/>
      <c r="S32" s="74"/>
    </row>
    <row r="33" spans="1:19" ht="17" thickBot="1" x14ac:dyDescent="0.4">
      <c r="A33" s="137"/>
      <c r="B33" s="79" t="s">
        <v>97</v>
      </c>
      <c r="C33" s="79" t="s">
        <v>92</v>
      </c>
      <c r="D33" s="136"/>
      <c r="E33" s="136"/>
      <c r="F33" s="136"/>
      <c r="G33" s="74"/>
      <c r="H33" s="74"/>
      <c r="I33" s="74"/>
      <c r="J33" s="74"/>
      <c r="K33" s="74"/>
      <c r="L33" s="74"/>
      <c r="M33" s="74"/>
      <c r="N33" s="74"/>
      <c r="O33" s="74"/>
      <c r="P33" s="74"/>
      <c r="Q33" s="74"/>
      <c r="R33" s="74"/>
      <c r="S33" s="74"/>
    </row>
    <row r="34" spans="1:19" ht="17.5" thickTop="1" thickBot="1" x14ac:dyDescent="0.4">
      <c r="A34" s="137"/>
      <c r="B34" s="80" t="s">
        <v>98</v>
      </c>
      <c r="C34" s="80" t="s">
        <v>95</v>
      </c>
      <c r="D34" s="136"/>
      <c r="E34" s="136"/>
      <c r="F34" s="136"/>
      <c r="G34" s="74"/>
      <c r="H34" s="74"/>
      <c r="I34" s="74"/>
      <c r="J34" s="74"/>
      <c r="K34" s="74"/>
      <c r="L34" s="74"/>
      <c r="M34" s="74"/>
      <c r="N34" s="74"/>
      <c r="O34" s="74"/>
      <c r="P34" s="74"/>
      <c r="Q34" s="74"/>
      <c r="R34" s="74"/>
      <c r="S34" s="74"/>
    </row>
    <row r="35" spans="1:19" ht="17" thickBot="1" x14ac:dyDescent="0.4">
      <c r="A35" s="137"/>
      <c r="B35" s="81" t="s">
        <v>99</v>
      </c>
      <c r="C35" s="81" t="s">
        <v>95</v>
      </c>
      <c r="D35" s="136"/>
      <c r="E35" s="136"/>
      <c r="F35" s="136"/>
      <c r="G35" s="74"/>
      <c r="H35" s="74"/>
      <c r="I35" s="74"/>
      <c r="J35" s="74"/>
      <c r="K35" s="74"/>
      <c r="L35" s="74"/>
      <c r="M35" s="74"/>
      <c r="N35" s="74"/>
      <c r="O35" s="74"/>
      <c r="P35" s="74"/>
      <c r="Q35" s="74"/>
      <c r="R35" s="74"/>
      <c r="S35" s="74"/>
    </row>
    <row r="36" spans="1:19" ht="17" thickBot="1" x14ac:dyDescent="0.4">
      <c r="A36" s="137"/>
      <c r="B36" s="82" t="s">
        <v>100</v>
      </c>
      <c r="C36" s="82" t="s">
        <v>104</v>
      </c>
      <c r="D36" s="136"/>
      <c r="E36" s="136"/>
      <c r="F36" s="136"/>
      <c r="G36" s="74"/>
      <c r="H36" s="74"/>
      <c r="I36" s="74"/>
      <c r="J36" s="74"/>
      <c r="K36" s="74"/>
      <c r="L36" s="74"/>
      <c r="M36" s="74"/>
      <c r="N36" s="74"/>
      <c r="O36" s="74"/>
      <c r="P36" s="74"/>
      <c r="Q36" s="74"/>
      <c r="R36" s="74"/>
      <c r="S36" s="74"/>
    </row>
    <row r="37" spans="1:19" ht="17" thickBot="1" x14ac:dyDescent="0.4">
      <c r="A37" s="137"/>
      <c r="B37" s="81" t="s">
        <v>101</v>
      </c>
      <c r="C37" s="81" t="s">
        <v>104</v>
      </c>
      <c r="D37" s="136"/>
      <c r="E37" s="136"/>
      <c r="F37" s="136"/>
      <c r="G37" s="74"/>
      <c r="H37" s="74"/>
      <c r="I37" s="74"/>
      <c r="J37" s="74"/>
      <c r="K37" s="74"/>
      <c r="L37" s="74"/>
      <c r="M37" s="74"/>
      <c r="N37" s="74"/>
      <c r="O37" s="74"/>
      <c r="P37" s="74"/>
      <c r="Q37" s="74"/>
      <c r="R37" s="74"/>
      <c r="S37" s="74"/>
    </row>
    <row r="38" spans="1:19" ht="33.5" thickBot="1" x14ac:dyDescent="0.4">
      <c r="A38" s="137"/>
      <c r="B38" s="82" t="s">
        <v>102</v>
      </c>
      <c r="C38" s="82" t="s">
        <v>104</v>
      </c>
      <c r="D38" s="136"/>
      <c r="E38" s="136"/>
      <c r="F38" s="136"/>
      <c r="G38" s="74"/>
      <c r="H38" s="74"/>
      <c r="I38" s="74"/>
      <c r="J38" s="74"/>
      <c r="K38" s="74"/>
      <c r="L38" s="74"/>
      <c r="M38" s="74"/>
      <c r="N38" s="74"/>
      <c r="O38" s="74"/>
      <c r="P38" s="74"/>
      <c r="Q38" s="74"/>
      <c r="R38" s="74"/>
      <c r="S38" s="74"/>
    </row>
    <row r="39" spans="1:19" ht="33.5" thickBot="1" x14ac:dyDescent="0.4">
      <c r="A39" s="137"/>
      <c r="B39" s="81" t="s">
        <v>103</v>
      </c>
      <c r="C39" s="81" t="s">
        <v>96</v>
      </c>
      <c r="D39" s="136"/>
      <c r="E39" s="136"/>
      <c r="F39" s="136"/>
      <c r="G39" s="74"/>
      <c r="H39" s="74"/>
      <c r="I39" s="74"/>
      <c r="J39" s="74"/>
      <c r="K39" s="74"/>
      <c r="L39" s="74"/>
      <c r="M39" s="74"/>
      <c r="N39" s="74"/>
      <c r="O39" s="74"/>
      <c r="P39" s="74"/>
      <c r="Q39" s="74"/>
      <c r="R39" s="74"/>
      <c r="S39" s="74"/>
    </row>
    <row r="40" spans="1:19" ht="15" thickBot="1" x14ac:dyDescent="0.4">
      <c r="A40" s="137"/>
      <c r="B40" s="74"/>
      <c r="C40" s="74"/>
      <c r="D40" s="136"/>
      <c r="E40" s="136"/>
      <c r="F40" s="136"/>
      <c r="G40" s="74"/>
      <c r="H40" s="74"/>
      <c r="I40" s="74"/>
      <c r="J40" s="74"/>
      <c r="K40" s="74"/>
      <c r="L40" s="74"/>
      <c r="M40" s="74"/>
      <c r="N40" s="74"/>
      <c r="O40" s="74"/>
      <c r="P40" s="74"/>
      <c r="Q40" s="74"/>
      <c r="R40" s="74"/>
      <c r="S40" s="74"/>
    </row>
    <row r="41" spans="1:19" ht="17" thickBot="1" x14ac:dyDescent="0.4">
      <c r="A41" s="137"/>
      <c r="B41" s="83" t="s">
        <v>77</v>
      </c>
      <c r="C41" s="83" t="s">
        <v>92</v>
      </c>
      <c r="D41" s="136"/>
      <c r="E41" s="136"/>
      <c r="F41" s="136"/>
      <c r="G41" s="74"/>
      <c r="H41" s="74"/>
      <c r="I41" s="74"/>
      <c r="J41" s="74"/>
      <c r="K41" s="74"/>
      <c r="L41" s="74"/>
      <c r="M41" s="74"/>
      <c r="N41" s="74"/>
      <c r="O41" s="74"/>
      <c r="P41" s="74"/>
      <c r="Q41" s="74"/>
      <c r="R41" s="74"/>
      <c r="S41" s="74"/>
    </row>
    <row r="42" spans="1:19" ht="17.5" thickTop="1" thickBot="1" x14ac:dyDescent="0.4">
      <c r="A42" s="137"/>
      <c r="B42" s="84" t="s">
        <v>105</v>
      </c>
      <c r="C42" s="87" t="s">
        <v>94</v>
      </c>
      <c r="D42" s="136"/>
      <c r="E42" s="136"/>
      <c r="F42" s="136"/>
      <c r="G42" s="74"/>
      <c r="H42" s="74"/>
      <c r="I42" s="74"/>
      <c r="J42" s="74"/>
      <c r="K42" s="74"/>
      <c r="L42" s="74"/>
      <c r="M42" s="74"/>
      <c r="N42" s="74"/>
      <c r="O42" s="74"/>
      <c r="P42" s="74"/>
      <c r="Q42" s="74"/>
      <c r="R42" s="74"/>
      <c r="S42" s="74"/>
    </row>
    <row r="43" spans="1:19" ht="17" thickBot="1" x14ac:dyDescent="0.4">
      <c r="A43" s="137"/>
      <c r="B43" s="85" t="s">
        <v>106</v>
      </c>
      <c r="C43" s="88" t="s">
        <v>94</v>
      </c>
      <c r="D43" s="136"/>
      <c r="E43" s="136"/>
      <c r="F43" s="136"/>
      <c r="G43" s="74"/>
      <c r="H43" s="74"/>
      <c r="I43" s="74"/>
      <c r="J43" s="74"/>
      <c r="K43" s="74"/>
      <c r="L43" s="74"/>
      <c r="M43" s="74"/>
      <c r="N43" s="74"/>
      <c r="O43" s="74"/>
      <c r="P43" s="74"/>
      <c r="Q43" s="74"/>
      <c r="R43" s="74"/>
      <c r="S43" s="74"/>
    </row>
    <row r="44" spans="1:19" ht="33.5" thickBot="1" x14ac:dyDescent="0.4">
      <c r="A44" s="137"/>
      <c r="B44" s="86" t="s">
        <v>107</v>
      </c>
      <c r="C44" s="89" t="s">
        <v>94</v>
      </c>
      <c r="D44" s="136"/>
      <c r="E44" s="136"/>
      <c r="F44" s="136"/>
      <c r="G44" s="74"/>
      <c r="H44" s="74"/>
      <c r="I44" s="74"/>
      <c r="J44" s="74"/>
      <c r="K44" s="74"/>
      <c r="L44" s="74"/>
      <c r="M44" s="74"/>
      <c r="N44" s="74"/>
      <c r="O44" s="74"/>
      <c r="P44" s="74"/>
      <c r="Q44" s="74"/>
      <c r="R44" s="74"/>
      <c r="S44" s="74"/>
    </row>
    <row r="45" spans="1:19" ht="17" thickBot="1" x14ac:dyDescent="0.4">
      <c r="A45" s="137"/>
      <c r="B45" s="85" t="s">
        <v>108</v>
      </c>
      <c r="C45" s="88" t="s">
        <v>94</v>
      </c>
      <c r="D45" s="136"/>
      <c r="E45" s="136"/>
      <c r="F45" s="136"/>
      <c r="G45" s="74"/>
      <c r="H45" s="74"/>
      <c r="I45" s="74"/>
      <c r="J45" s="74"/>
      <c r="K45" s="74"/>
      <c r="L45" s="74"/>
      <c r="M45" s="74"/>
      <c r="N45" s="74"/>
      <c r="O45" s="74"/>
      <c r="P45" s="74"/>
      <c r="Q45" s="74"/>
      <c r="R45" s="74"/>
      <c r="S45" s="74"/>
    </row>
    <row r="46" spans="1:19" ht="15" customHeight="1" x14ac:dyDescent="0.35">
      <c r="A46" s="134" t="s">
        <v>111</v>
      </c>
      <c r="B46" s="134"/>
      <c r="C46" s="134"/>
      <c r="D46" s="134"/>
      <c r="E46" s="134"/>
      <c r="F46" s="134"/>
      <c r="G46" s="74"/>
      <c r="H46" s="74"/>
      <c r="I46" s="74"/>
      <c r="J46" s="74"/>
      <c r="K46" s="74"/>
      <c r="L46" s="74"/>
      <c r="M46" s="74"/>
      <c r="N46" s="74"/>
      <c r="O46" s="74"/>
      <c r="P46" s="74"/>
      <c r="Q46" s="74"/>
      <c r="R46" s="74"/>
      <c r="S46" s="74"/>
    </row>
    <row r="47" spans="1:19" ht="15" customHeight="1" x14ac:dyDescent="0.35">
      <c r="A47" s="134"/>
      <c r="B47" s="134"/>
      <c r="C47" s="134"/>
      <c r="D47" s="134"/>
      <c r="E47" s="134"/>
      <c r="F47" s="134"/>
      <c r="G47" s="74"/>
      <c r="H47" s="74"/>
      <c r="I47" s="74"/>
      <c r="J47" s="74"/>
      <c r="K47" s="74"/>
      <c r="L47" s="74"/>
      <c r="M47" s="74"/>
      <c r="N47" s="74"/>
      <c r="O47" s="74"/>
      <c r="P47" s="74"/>
      <c r="Q47" s="74"/>
      <c r="R47" s="74"/>
      <c r="S47" s="74"/>
    </row>
    <row r="48" spans="1:19" ht="15" customHeight="1" x14ac:dyDescent="0.35">
      <c r="A48" s="134"/>
      <c r="B48" s="134"/>
      <c r="C48" s="134"/>
      <c r="D48" s="134"/>
      <c r="E48" s="134"/>
      <c r="F48" s="134"/>
      <c r="G48" s="74"/>
      <c r="H48" s="74"/>
      <c r="I48" s="74"/>
      <c r="J48" s="74"/>
      <c r="K48" s="74"/>
      <c r="L48" s="74"/>
      <c r="M48" s="74"/>
      <c r="N48" s="74"/>
      <c r="O48" s="74"/>
      <c r="P48" s="74"/>
      <c r="Q48" s="74"/>
      <c r="R48" s="74"/>
      <c r="S48" s="74"/>
    </row>
    <row r="49" spans="1:19" ht="15" customHeight="1" x14ac:dyDescent="0.35">
      <c r="A49" s="134"/>
      <c r="B49" s="134"/>
      <c r="C49" s="134"/>
      <c r="D49" s="134"/>
      <c r="E49" s="134"/>
      <c r="F49" s="134"/>
      <c r="G49" s="74"/>
      <c r="H49" s="74"/>
      <c r="I49" s="74"/>
      <c r="J49" s="74"/>
      <c r="K49" s="74"/>
      <c r="L49" s="74"/>
      <c r="M49" s="74"/>
      <c r="N49" s="74"/>
      <c r="O49" s="74"/>
      <c r="P49" s="74"/>
      <c r="Q49" s="74"/>
      <c r="R49" s="74"/>
      <c r="S49" s="74"/>
    </row>
    <row r="50" spans="1:19" ht="15" customHeight="1" x14ac:dyDescent="0.35">
      <c r="A50" s="134"/>
      <c r="B50" s="134"/>
      <c r="C50" s="134"/>
      <c r="D50" s="134"/>
      <c r="E50" s="134"/>
      <c r="F50" s="134"/>
      <c r="G50" s="74"/>
      <c r="H50" s="74"/>
      <c r="I50" s="74"/>
      <c r="J50" s="74"/>
      <c r="K50" s="74"/>
      <c r="L50" s="74"/>
      <c r="M50" s="74"/>
      <c r="N50" s="74"/>
      <c r="O50" s="74"/>
      <c r="P50" s="74"/>
      <c r="Q50" s="74"/>
      <c r="R50" s="74"/>
      <c r="S50" s="74"/>
    </row>
    <row r="51" spans="1:19" ht="15" customHeight="1" x14ac:dyDescent="0.35">
      <c r="A51" s="134"/>
      <c r="B51" s="134"/>
      <c r="C51" s="134"/>
      <c r="D51" s="134"/>
      <c r="E51" s="134"/>
      <c r="F51" s="134"/>
      <c r="G51" s="74"/>
      <c r="H51" s="74"/>
      <c r="I51" s="74"/>
      <c r="J51" s="74"/>
      <c r="K51" s="74"/>
      <c r="L51" s="74"/>
      <c r="M51" s="74"/>
      <c r="N51" s="74"/>
      <c r="O51" s="74"/>
      <c r="P51" s="74"/>
      <c r="Q51" s="74"/>
      <c r="R51" s="74"/>
      <c r="S51" s="74"/>
    </row>
    <row r="52" spans="1:19" ht="15" customHeight="1" x14ac:dyDescent="0.35">
      <c r="A52" s="134"/>
      <c r="B52" s="134"/>
      <c r="C52" s="134"/>
      <c r="D52" s="134"/>
      <c r="E52" s="134"/>
      <c r="F52" s="134"/>
      <c r="G52" s="74"/>
      <c r="H52" s="74"/>
      <c r="I52" s="74"/>
      <c r="J52" s="74"/>
      <c r="K52" s="74"/>
      <c r="L52" s="74"/>
      <c r="M52" s="74"/>
      <c r="N52" s="74"/>
      <c r="O52" s="74"/>
      <c r="P52" s="74"/>
      <c r="Q52" s="74"/>
      <c r="R52" s="74"/>
      <c r="S52" s="74"/>
    </row>
    <row r="53" spans="1:19" ht="15" customHeight="1" x14ac:dyDescent="0.35">
      <c r="A53" s="134"/>
      <c r="B53" s="134"/>
      <c r="C53" s="134"/>
      <c r="D53" s="134"/>
      <c r="E53" s="134"/>
      <c r="F53" s="134"/>
      <c r="G53" s="74"/>
      <c r="H53" s="74"/>
      <c r="I53" s="74"/>
      <c r="J53" s="74"/>
      <c r="K53" s="74"/>
      <c r="L53" s="74"/>
      <c r="M53" s="74"/>
      <c r="N53" s="74"/>
      <c r="O53" s="74"/>
      <c r="P53" s="74"/>
      <c r="Q53" s="74"/>
      <c r="R53" s="74"/>
      <c r="S53" s="74"/>
    </row>
    <row r="54" spans="1:19" ht="15" customHeight="1" x14ac:dyDescent="0.35">
      <c r="A54" s="134"/>
      <c r="B54" s="134"/>
      <c r="C54" s="134"/>
      <c r="D54" s="134"/>
      <c r="E54" s="134"/>
      <c r="F54" s="134"/>
      <c r="G54" s="74"/>
      <c r="H54" s="74"/>
      <c r="I54" s="74"/>
      <c r="J54" s="74"/>
      <c r="K54" s="74"/>
      <c r="L54" s="74"/>
      <c r="M54" s="74"/>
      <c r="N54" s="74"/>
      <c r="O54" s="74"/>
      <c r="P54" s="74"/>
      <c r="Q54" s="74"/>
      <c r="R54" s="74"/>
      <c r="S54" s="74"/>
    </row>
    <row r="55" spans="1:19" ht="15" customHeight="1" x14ac:dyDescent="0.35">
      <c r="A55" s="134"/>
      <c r="B55" s="134"/>
      <c r="C55" s="134"/>
      <c r="D55" s="134"/>
      <c r="E55" s="134"/>
      <c r="F55" s="134"/>
      <c r="G55" s="74"/>
      <c r="H55" s="74"/>
      <c r="I55" s="74"/>
      <c r="J55" s="74"/>
      <c r="K55" s="74"/>
      <c r="L55" s="74"/>
      <c r="M55" s="74"/>
      <c r="N55" s="74"/>
      <c r="O55" s="74"/>
      <c r="P55" s="74"/>
      <c r="Q55" s="74"/>
      <c r="R55" s="74"/>
      <c r="S55" s="74"/>
    </row>
    <row r="56" spans="1:19" ht="15" customHeight="1" x14ac:dyDescent="0.35">
      <c r="A56" s="134"/>
      <c r="B56" s="134"/>
      <c r="C56" s="134"/>
      <c r="D56" s="134"/>
      <c r="E56" s="134"/>
      <c r="F56" s="134"/>
      <c r="G56" s="74"/>
      <c r="H56" s="74"/>
      <c r="I56" s="74"/>
      <c r="J56" s="74"/>
      <c r="K56" s="74"/>
      <c r="L56" s="74"/>
      <c r="M56" s="74"/>
      <c r="N56" s="74"/>
      <c r="O56" s="74"/>
      <c r="P56" s="74"/>
      <c r="Q56" s="74"/>
      <c r="R56" s="74"/>
      <c r="S56" s="74"/>
    </row>
    <row r="57" spans="1:19" ht="15" customHeight="1" x14ac:dyDescent="0.35">
      <c r="A57" s="134"/>
      <c r="B57" s="134"/>
      <c r="C57" s="134"/>
      <c r="D57" s="134"/>
      <c r="E57" s="134"/>
      <c r="F57" s="134"/>
      <c r="G57" s="74"/>
      <c r="H57" s="74"/>
      <c r="I57" s="74"/>
      <c r="J57" s="74"/>
      <c r="K57" s="74"/>
      <c r="L57" s="74"/>
      <c r="M57" s="74"/>
      <c r="N57" s="74"/>
      <c r="O57" s="74"/>
      <c r="P57" s="74"/>
      <c r="Q57" s="74"/>
      <c r="R57" s="74"/>
      <c r="S57" s="74"/>
    </row>
    <row r="58" spans="1:19" ht="15" customHeight="1" x14ac:dyDescent="0.35">
      <c r="A58" s="134"/>
      <c r="B58" s="134"/>
      <c r="C58" s="134"/>
      <c r="D58" s="134"/>
      <c r="E58" s="134"/>
      <c r="F58" s="134"/>
      <c r="G58" s="74"/>
      <c r="H58" s="74"/>
      <c r="I58" s="74"/>
      <c r="J58" s="74"/>
      <c r="K58" s="74"/>
      <c r="L58" s="74"/>
      <c r="M58" s="74"/>
      <c r="N58" s="74"/>
      <c r="O58" s="74"/>
      <c r="P58" s="74"/>
      <c r="Q58" s="74"/>
      <c r="R58" s="74"/>
      <c r="S58" s="74"/>
    </row>
    <row r="59" spans="1:19" ht="15" customHeight="1" x14ac:dyDescent="0.35">
      <c r="A59" s="134"/>
      <c r="B59" s="134"/>
      <c r="C59" s="134"/>
      <c r="D59" s="134"/>
      <c r="E59" s="134"/>
      <c r="F59" s="134"/>
      <c r="G59" s="74"/>
      <c r="H59" s="74"/>
      <c r="I59" s="74"/>
      <c r="J59" s="74"/>
      <c r="K59" s="74"/>
      <c r="L59" s="74"/>
      <c r="M59" s="74"/>
      <c r="N59" s="74"/>
      <c r="O59" s="74"/>
      <c r="P59" s="74"/>
      <c r="Q59" s="74"/>
      <c r="R59" s="74"/>
      <c r="S59" s="74"/>
    </row>
    <row r="60" spans="1:19" ht="15" customHeight="1" x14ac:dyDescent="0.35">
      <c r="A60" s="134"/>
      <c r="B60" s="134"/>
      <c r="C60" s="134"/>
      <c r="D60" s="134"/>
      <c r="E60" s="134"/>
      <c r="F60" s="134"/>
      <c r="G60" s="74"/>
      <c r="H60" s="74"/>
      <c r="I60" s="74"/>
      <c r="J60" s="74"/>
      <c r="K60" s="74"/>
      <c r="L60" s="74"/>
      <c r="M60" s="74"/>
      <c r="N60" s="74"/>
      <c r="O60" s="74"/>
      <c r="P60" s="74"/>
      <c r="Q60" s="74"/>
      <c r="R60" s="74"/>
      <c r="S60" s="74"/>
    </row>
    <row r="61" spans="1:19" ht="15" customHeight="1" x14ac:dyDescent="0.35">
      <c r="A61" s="134"/>
      <c r="B61" s="134"/>
      <c r="C61" s="134"/>
      <c r="D61" s="134"/>
      <c r="E61" s="134"/>
      <c r="F61" s="134"/>
      <c r="G61" s="74"/>
      <c r="H61" s="74"/>
      <c r="I61" s="74"/>
      <c r="J61" s="74"/>
      <c r="K61" s="74"/>
      <c r="L61" s="74"/>
      <c r="M61" s="74"/>
      <c r="N61" s="74"/>
      <c r="O61" s="74"/>
      <c r="P61" s="74"/>
      <c r="Q61" s="74"/>
      <c r="R61" s="74"/>
      <c r="S61" s="74"/>
    </row>
    <row r="62" spans="1:19" ht="15" customHeight="1" x14ac:dyDescent="0.35">
      <c r="A62" s="134"/>
      <c r="B62" s="134"/>
      <c r="C62" s="134"/>
      <c r="D62" s="134"/>
      <c r="E62" s="134"/>
      <c r="F62" s="134"/>
      <c r="G62" s="74"/>
      <c r="H62" s="74"/>
      <c r="I62" s="74"/>
      <c r="J62" s="74"/>
      <c r="K62" s="74"/>
      <c r="L62" s="74"/>
      <c r="M62" s="74"/>
      <c r="N62" s="74"/>
      <c r="O62" s="74"/>
      <c r="P62" s="74"/>
      <c r="Q62" s="74"/>
      <c r="R62" s="74"/>
      <c r="S62" s="74"/>
    </row>
    <row r="63" spans="1:19" ht="15" customHeight="1" x14ac:dyDescent="0.35">
      <c r="A63" s="134"/>
      <c r="B63" s="134"/>
      <c r="C63" s="134"/>
      <c r="D63" s="134"/>
      <c r="E63" s="134"/>
      <c r="F63" s="134"/>
      <c r="G63" s="74"/>
      <c r="H63" s="74"/>
      <c r="I63" s="74"/>
      <c r="J63" s="74"/>
      <c r="K63" s="74"/>
      <c r="L63" s="74"/>
      <c r="M63" s="74"/>
      <c r="N63" s="74"/>
      <c r="O63" s="74"/>
      <c r="P63" s="74"/>
      <c r="Q63" s="74"/>
      <c r="R63" s="74"/>
      <c r="S63" s="74"/>
    </row>
    <row r="64" spans="1:19" ht="15" customHeight="1" x14ac:dyDescent="0.35">
      <c r="A64" s="134"/>
      <c r="B64" s="134"/>
      <c r="C64" s="134"/>
      <c r="D64" s="134"/>
      <c r="E64" s="134"/>
      <c r="F64" s="134"/>
      <c r="G64" s="74"/>
      <c r="H64" s="74"/>
      <c r="I64" s="74"/>
      <c r="J64" s="74"/>
      <c r="K64" s="74"/>
      <c r="L64" s="74"/>
      <c r="M64" s="74"/>
      <c r="N64" s="74"/>
      <c r="O64" s="74"/>
      <c r="P64" s="74"/>
      <c r="Q64" s="74"/>
      <c r="R64" s="74"/>
      <c r="S64" s="74"/>
    </row>
    <row r="65" spans="1:19" ht="15" customHeight="1" x14ac:dyDescent="0.35">
      <c r="A65" s="134"/>
      <c r="B65" s="134"/>
      <c r="C65" s="134"/>
      <c r="D65" s="134"/>
      <c r="E65" s="134"/>
      <c r="F65" s="134"/>
      <c r="G65" s="74"/>
      <c r="H65" s="74"/>
      <c r="I65" s="74"/>
      <c r="J65" s="74"/>
      <c r="K65" s="74"/>
      <c r="L65" s="74"/>
      <c r="M65" s="74"/>
      <c r="N65" s="74"/>
      <c r="O65" s="74"/>
      <c r="P65" s="74"/>
      <c r="Q65" s="74"/>
      <c r="R65" s="74"/>
      <c r="S65" s="74"/>
    </row>
    <row r="66" spans="1:19" ht="15" customHeight="1" x14ac:dyDescent="0.35">
      <c r="A66" s="134"/>
      <c r="B66" s="134"/>
      <c r="C66" s="134"/>
      <c r="D66" s="134"/>
      <c r="E66" s="134"/>
      <c r="F66" s="134"/>
      <c r="G66" s="74"/>
      <c r="H66" s="74"/>
      <c r="I66" s="74"/>
      <c r="J66" s="74"/>
      <c r="K66" s="74"/>
      <c r="L66" s="74"/>
      <c r="M66" s="74"/>
      <c r="N66" s="74"/>
      <c r="O66" s="74"/>
      <c r="P66" s="74"/>
      <c r="Q66" s="74"/>
      <c r="R66" s="74"/>
      <c r="S66" s="74"/>
    </row>
    <row r="67" spans="1:19" ht="15" customHeight="1" x14ac:dyDescent="0.35">
      <c r="A67" s="134"/>
      <c r="B67" s="134"/>
      <c r="C67" s="134"/>
      <c r="D67" s="134"/>
      <c r="E67" s="134"/>
      <c r="F67" s="134"/>
      <c r="G67" s="74"/>
      <c r="H67" s="74"/>
      <c r="I67" s="74"/>
      <c r="J67" s="74"/>
      <c r="K67" s="74"/>
      <c r="L67" s="74"/>
      <c r="M67" s="74"/>
      <c r="N67" s="74"/>
      <c r="O67" s="74"/>
      <c r="P67" s="74"/>
      <c r="Q67" s="74"/>
      <c r="R67" s="74"/>
      <c r="S67" s="74"/>
    </row>
    <row r="68" spans="1:19" ht="15" customHeight="1" x14ac:dyDescent="0.35">
      <c r="A68" s="134"/>
      <c r="B68" s="134"/>
      <c r="C68" s="134"/>
      <c r="D68" s="134"/>
      <c r="E68" s="134"/>
      <c r="F68" s="134"/>
      <c r="G68" s="74"/>
      <c r="H68" s="74"/>
      <c r="I68" s="74"/>
      <c r="J68" s="74"/>
      <c r="K68" s="74"/>
      <c r="L68" s="74"/>
      <c r="M68" s="74"/>
      <c r="N68" s="74"/>
      <c r="O68" s="74"/>
      <c r="P68" s="74"/>
      <c r="Q68" s="74"/>
      <c r="R68" s="74"/>
      <c r="S68" s="74"/>
    </row>
    <row r="69" spans="1:19" ht="15" customHeight="1" x14ac:dyDescent="0.35">
      <c r="A69" s="134"/>
      <c r="B69" s="134"/>
      <c r="C69" s="134"/>
      <c r="D69" s="134"/>
      <c r="E69" s="134"/>
      <c r="F69" s="134"/>
      <c r="G69" s="74"/>
      <c r="H69" s="74"/>
      <c r="I69" s="74"/>
      <c r="J69" s="74"/>
      <c r="K69" s="74"/>
      <c r="L69" s="74"/>
      <c r="M69" s="74"/>
      <c r="N69" s="74"/>
      <c r="O69" s="74"/>
      <c r="P69" s="74"/>
      <c r="Q69" s="74"/>
      <c r="R69" s="74"/>
      <c r="S69" s="74"/>
    </row>
    <row r="70" spans="1:19" ht="15" customHeight="1" x14ac:dyDescent="0.35">
      <c r="A70" s="134"/>
      <c r="B70" s="134"/>
      <c r="C70" s="134"/>
      <c r="D70" s="134"/>
      <c r="E70" s="134"/>
      <c r="F70" s="134"/>
      <c r="G70" s="74"/>
      <c r="H70" s="74"/>
      <c r="I70" s="74"/>
      <c r="J70" s="74"/>
      <c r="K70" s="74"/>
      <c r="L70" s="74"/>
      <c r="M70" s="74"/>
      <c r="N70" s="74"/>
      <c r="O70" s="74"/>
      <c r="P70" s="74"/>
      <c r="Q70" s="74"/>
      <c r="R70" s="74"/>
      <c r="S70" s="74"/>
    </row>
    <row r="71" spans="1:19" ht="15" customHeight="1" x14ac:dyDescent="0.35">
      <c r="A71" s="134"/>
      <c r="B71" s="134"/>
      <c r="C71" s="134"/>
      <c r="D71" s="134"/>
      <c r="E71" s="134"/>
      <c r="F71" s="134"/>
      <c r="G71" s="74"/>
      <c r="H71" s="74"/>
      <c r="I71" s="74"/>
      <c r="J71" s="74"/>
      <c r="K71" s="74"/>
      <c r="L71" s="74"/>
      <c r="M71" s="74"/>
      <c r="N71" s="74"/>
      <c r="O71" s="74"/>
      <c r="P71" s="74"/>
      <c r="Q71" s="74"/>
      <c r="R71" s="74"/>
      <c r="S71" s="74"/>
    </row>
    <row r="72" spans="1:19" ht="15" customHeight="1" x14ac:dyDescent="0.35">
      <c r="A72" s="134"/>
      <c r="B72" s="134"/>
      <c r="C72" s="134"/>
      <c r="D72" s="134"/>
      <c r="E72" s="134"/>
      <c r="F72" s="134"/>
      <c r="G72" s="74"/>
      <c r="H72" s="74"/>
      <c r="I72" s="74"/>
      <c r="J72" s="74"/>
      <c r="K72" s="74"/>
      <c r="L72" s="74"/>
      <c r="M72" s="74"/>
      <c r="N72" s="74"/>
      <c r="O72" s="74"/>
      <c r="P72" s="74"/>
      <c r="Q72" s="74"/>
      <c r="R72" s="74"/>
      <c r="S72" s="74"/>
    </row>
    <row r="73" spans="1:19" ht="15" customHeight="1" x14ac:dyDescent="0.35">
      <c r="A73" s="134"/>
      <c r="B73" s="134"/>
      <c r="C73" s="134"/>
      <c r="D73" s="134"/>
      <c r="E73" s="134"/>
      <c r="F73" s="134"/>
      <c r="G73" s="74"/>
      <c r="H73" s="74"/>
      <c r="I73" s="74"/>
      <c r="J73" s="74"/>
      <c r="K73" s="74"/>
      <c r="L73" s="74"/>
      <c r="M73" s="74"/>
      <c r="N73" s="74"/>
      <c r="O73" s="74"/>
      <c r="P73" s="74"/>
      <c r="Q73" s="74"/>
      <c r="R73" s="74"/>
      <c r="S73" s="74"/>
    </row>
    <row r="74" spans="1:19" ht="15" customHeight="1" x14ac:dyDescent="0.35">
      <c r="A74" s="134"/>
      <c r="B74" s="134"/>
      <c r="C74" s="134"/>
      <c r="D74" s="134"/>
      <c r="E74" s="134"/>
      <c r="F74" s="134"/>
      <c r="G74" s="74"/>
      <c r="H74" s="74"/>
      <c r="I74" s="74"/>
      <c r="J74" s="74"/>
      <c r="K74" s="74"/>
      <c r="L74" s="74"/>
      <c r="M74" s="74"/>
      <c r="N74" s="74"/>
      <c r="O74" s="74"/>
      <c r="P74" s="74"/>
      <c r="Q74" s="74"/>
      <c r="R74" s="74"/>
      <c r="S74" s="74"/>
    </row>
    <row r="75" spans="1:19" ht="15" customHeight="1" x14ac:dyDescent="0.35">
      <c r="A75" s="134"/>
      <c r="B75" s="134"/>
      <c r="C75" s="134"/>
      <c r="D75" s="134"/>
      <c r="E75" s="134"/>
      <c r="F75" s="134"/>
      <c r="G75" s="74"/>
      <c r="H75" s="74"/>
      <c r="I75" s="74"/>
      <c r="J75" s="74"/>
      <c r="K75" s="74"/>
      <c r="L75" s="74"/>
      <c r="M75" s="74"/>
      <c r="N75" s="74"/>
      <c r="O75" s="74"/>
      <c r="P75" s="74"/>
      <c r="Q75" s="74"/>
      <c r="R75" s="74"/>
      <c r="S75" s="74"/>
    </row>
    <row r="76" spans="1:19" ht="15" customHeight="1" x14ac:dyDescent="0.35">
      <c r="A76" s="134"/>
      <c r="B76" s="134"/>
      <c r="C76" s="134"/>
      <c r="D76" s="134"/>
      <c r="E76" s="134"/>
      <c r="F76" s="134"/>
      <c r="G76" s="74"/>
      <c r="H76" s="74"/>
      <c r="I76" s="74"/>
      <c r="J76" s="74"/>
      <c r="K76" s="74"/>
      <c r="L76" s="74"/>
      <c r="M76" s="74"/>
      <c r="N76" s="74"/>
      <c r="O76" s="74"/>
      <c r="P76" s="74"/>
      <c r="Q76" s="74"/>
      <c r="R76" s="74"/>
      <c r="S76" s="74"/>
    </row>
    <row r="77" spans="1:19" ht="15" customHeight="1" x14ac:dyDescent="0.35">
      <c r="A77" s="134"/>
      <c r="B77" s="134"/>
      <c r="C77" s="134"/>
      <c r="D77" s="134"/>
      <c r="E77" s="134"/>
      <c r="F77" s="134"/>
      <c r="G77" s="74"/>
      <c r="H77" s="74"/>
      <c r="I77" s="74"/>
      <c r="J77" s="74"/>
      <c r="K77" s="74"/>
      <c r="L77" s="74"/>
      <c r="M77" s="74"/>
      <c r="N77" s="74"/>
      <c r="O77" s="74"/>
      <c r="P77" s="74"/>
      <c r="Q77" s="74"/>
      <c r="R77" s="74"/>
      <c r="S77" s="74"/>
    </row>
    <row r="78" spans="1:19" ht="15" customHeight="1" x14ac:dyDescent="0.35">
      <c r="A78" s="134"/>
      <c r="B78" s="134"/>
      <c r="C78" s="134"/>
      <c r="D78" s="134"/>
      <c r="E78" s="134"/>
      <c r="F78" s="134"/>
      <c r="G78" s="74"/>
      <c r="H78" s="74"/>
      <c r="I78" s="74"/>
      <c r="J78" s="74"/>
      <c r="K78" s="74"/>
      <c r="L78" s="74"/>
      <c r="M78" s="74"/>
      <c r="N78" s="74"/>
      <c r="O78" s="74"/>
      <c r="P78" s="74"/>
      <c r="Q78" s="74"/>
      <c r="R78" s="74"/>
      <c r="S78" s="74"/>
    </row>
    <row r="79" spans="1:19" ht="15" customHeight="1" x14ac:dyDescent="0.35">
      <c r="A79" s="134"/>
      <c r="B79" s="134"/>
      <c r="C79" s="134"/>
      <c r="D79" s="134"/>
      <c r="E79" s="134"/>
      <c r="F79" s="134"/>
      <c r="G79" s="74"/>
      <c r="H79" s="74"/>
      <c r="I79" s="74"/>
      <c r="J79" s="74"/>
      <c r="K79" s="74"/>
      <c r="L79" s="74"/>
      <c r="M79" s="74"/>
      <c r="N79" s="74"/>
      <c r="O79" s="74"/>
      <c r="P79" s="74"/>
      <c r="Q79" s="74"/>
      <c r="R79" s="74"/>
      <c r="S79" s="74"/>
    </row>
    <row r="80" spans="1:19" ht="15" customHeight="1" x14ac:dyDescent="0.35">
      <c r="A80" s="134"/>
      <c r="B80" s="134"/>
      <c r="C80" s="134"/>
      <c r="D80" s="134"/>
      <c r="E80" s="134"/>
      <c r="F80" s="134"/>
      <c r="G80" s="74"/>
      <c r="H80" s="74"/>
      <c r="I80" s="74"/>
      <c r="J80" s="74"/>
      <c r="K80" s="74"/>
      <c r="L80" s="74"/>
      <c r="M80" s="74"/>
      <c r="N80" s="74"/>
      <c r="O80" s="74"/>
      <c r="P80" s="74"/>
      <c r="Q80" s="74"/>
      <c r="R80" s="74"/>
      <c r="S80" s="74"/>
    </row>
    <row r="81" spans="1:19" ht="15" customHeight="1" x14ac:dyDescent="0.35">
      <c r="A81" s="134"/>
      <c r="B81" s="134"/>
      <c r="C81" s="134"/>
      <c r="D81" s="134"/>
      <c r="E81" s="134"/>
      <c r="F81" s="134"/>
      <c r="G81" s="74"/>
      <c r="H81" s="74"/>
      <c r="I81" s="74"/>
      <c r="J81" s="74"/>
      <c r="K81" s="74"/>
      <c r="L81" s="74"/>
      <c r="M81" s="74"/>
      <c r="N81" s="74"/>
      <c r="O81" s="74"/>
      <c r="P81" s="74"/>
      <c r="Q81" s="74"/>
      <c r="R81" s="74"/>
      <c r="S81" s="74"/>
    </row>
    <row r="82" spans="1:19" ht="15" customHeight="1" x14ac:dyDescent="0.35">
      <c r="A82" s="134"/>
      <c r="B82" s="134"/>
      <c r="C82" s="134"/>
      <c r="D82" s="134"/>
      <c r="E82" s="134"/>
      <c r="F82" s="134"/>
      <c r="G82" s="74"/>
      <c r="H82" s="74"/>
      <c r="I82" s="74"/>
      <c r="J82" s="74"/>
      <c r="K82" s="74"/>
      <c r="L82" s="74"/>
      <c r="M82" s="74"/>
      <c r="N82" s="74"/>
      <c r="O82" s="74"/>
      <c r="P82" s="74"/>
      <c r="Q82" s="74"/>
      <c r="R82" s="74"/>
      <c r="S82" s="74"/>
    </row>
    <row r="83" spans="1:19" ht="15" customHeight="1" x14ac:dyDescent="0.35">
      <c r="A83" s="134"/>
      <c r="B83" s="134"/>
      <c r="C83" s="134"/>
      <c r="D83" s="134"/>
      <c r="E83" s="134"/>
      <c r="F83" s="134"/>
      <c r="G83" s="74"/>
      <c r="H83" s="74"/>
      <c r="I83" s="74"/>
      <c r="J83" s="74"/>
      <c r="K83" s="74"/>
      <c r="L83" s="74"/>
      <c r="M83" s="74"/>
      <c r="N83" s="74"/>
      <c r="O83" s="74"/>
      <c r="P83" s="74"/>
      <c r="Q83" s="74"/>
      <c r="R83" s="74"/>
      <c r="S83" s="74"/>
    </row>
    <row r="84" spans="1:19" ht="15" customHeight="1" x14ac:dyDescent="0.35">
      <c r="A84" s="134"/>
      <c r="B84" s="134"/>
      <c r="C84" s="134"/>
      <c r="D84" s="134"/>
      <c r="E84" s="134"/>
      <c r="F84" s="134"/>
      <c r="G84" s="74"/>
      <c r="H84" s="74"/>
      <c r="I84" s="74"/>
      <c r="J84" s="74"/>
      <c r="K84" s="74"/>
      <c r="L84" s="74"/>
      <c r="M84" s="74"/>
      <c r="N84" s="74"/>
      <c r="O84" s="74"/>
      <c r="P84" s="74"/>
      <c r="Q84" s="74"/>
      <c r="R84" s="74"/>
      <c r="S84" s="74"/>
    </row>
    <row r="85" spans="1:19" ht="15" customHeight="1" x14ac:dyDescent="0.35">
      <c r="A85" s="134"/>
      <c r="B85" s="134"/>
      <c r="C85" s="134"/>
      <c r="D85" s="134"/>
      <c r="E85" s="134"/>
      <c r="F85" s="134"/>
      <c r="G85" s="74"/>
      <c r="H85" s="74"/>
      <c r="I85" s="74"/>
      <c r="J85" s="74"/>
      <c r="K85" s="74"/>
      <c r="L85" s="74"/>
      <c r="M85" s="74"/>
      <c r="N85" s="74"/>
      <c r="O85" s="74"/>
      <c r="P85" s="74"/>
      <c r="Q85" s="74"/>
      <c r="R85" s="74"/>
      <c r="S85" s="74"/>
    </row>
    <row r="86" spans="1:19" ht="15" customHeight="1" x14ac:dyDescent="0.35">
      <c r="A86" s="134"/>
      <c r="B86" s="134"/>
      <c r="C86" s="134"/>
      <c r="D86" s="134"/>
      <c r="E86" s="134"/>
      <c r="F86" s="134"/>
      <c r="G86" s="74"/>
      <c r="H86" s="74"/>
      <c r="I86" s="74"/>
      <c r="J86" s="74"/>
      <c r="K86" s="74"/>
      <c r="L86" s="74"/>
      <c r="M86" s="74"/>
      <c r="N86" s="74"/>
      <c r="O86" s="74"/>
      <c r="P86" s="74"/>
      <c r="Q86" s="74"/>
      <c r="R86" s="74"/>
      <c r="S86" s="74"/>
    </row>
    <row r="87" spans="1:19" ht="15" customHeight="1" x14ac:dyDescent="0.35">
      <c r="A87" s="134"/>
      <c r="B87" s="134"/>
      <c r="C87" s="134"/>
      <c r="D87" s="134"/>
      <c r="E87" s="134"/>
      <c r="F87" s="134"/>
      <c r="G87" s="74"/>
      <c r="H87" s="74"/>
      <c r="I87" s="74"/>
      <c r="J87" s="74"/>
      <c r="K87" s="74"/>
      <c r="L87" s="74"/>
      <c r="M87" s="74"/>
      <c r="N87" s="74"/>
      <c r="O87" s="74"/>
      <c r="P87" s="74"/>
      <c r="Q87" s="74"/>
      <c r="R87" s="74"/>
      <c r="S87" s="74"/>
    </row>
    <row r="88" spans="1:19" ht="15" customHeight="1" x14ac:dyDescent="0.35">
      <c r="A88" s="134"/>
      <c r="B88" s="134"/>
      <c r="C88" s="134"/>
      <c r="D88" s="134"/>
      <c r="E88" s="134"/>
      <c r="F88" s="134"/>
      <c r="G88" s="74"/>
      <c r="H88" s="74"/>
      <c r="I88" s="74"/>
      <c r="J88" s="74"/>
      <c r="K88" s="74"/>
      <c r="L88" s="74"/>
      <c r="M88" s="74"/>
      <c r="N88" s="74"/>
      <c r="O88" s="74"/>
      <c r="P88" s="74"/>
      <c r="Q88" s="74"/>
      <c r="R88" s="74"/>
      <c r="S88" s="74"/>
    </row>
    <row r="89" spans="1:19" ht="15" customHeight="1" x14ac:dyDescent="0.35">
      <c r="A89" s="134"/>
      <c r="B89" s="134"/>
      <c r="C89" s="134"/>
      <c r="D89" s="134"/>
      <c r="E89" s="134"/>
      <c r="F89" s="134"/>
      <c r="G89" s="74"/>
      <c r="H89" s="74"/>
      <c r="I89" s="74"/>
      <c r="J89" s="74"/>
      <c r="K89" s="74"/>
      <c r="L89" s="74"/>
      <c r="M89" s="74"/>
      <c r="N89" s="74"/>
      <c r="O89" s="74"/>
      <c r="P89" s="74"/>
      <c r="Q89" s="74"/>
      <c r="R89" s="74"/>
      <c r="S89" s="74"/>
    </row>
    <row r="90" spans="1:19" ht="15" customHeight="1" x14ac:dyDescent="0.35">
      <c r="A90" s="134"/>
      <c r="B90" s="134"/>
      <c r="C90" s="134"/>
      <c r="D90" s="134"/>
      <c r="E90" s="134"/>
      <c r="F90" s="134"/>
      <c r="G90" s="74"/>
      <c r="H90" s="74"/>
      <c r="I90" s="74"/>
      <c r="J90" s="74"/>
      <c r="K90" s="74"/>
      <c r="L90" s="74"/>
      <c r="M90" s="74"/>
      <c r="N90" s="74"/>
      <c r="O90" s="74"/>
      <c r="P90" s="74"/>
      <c r="Q90" s="74"/>
      <c r="R90" s="74"/>
      <c r="S90" s="74"/>
    </row>
    <row r="91" spans="1:19" ht="15" customHeight="1" x14ac:dyDescent="0.35">
      <c r="A91" s="134"/>
      <c r="B91" s="134"/>
      <c r="C91" s="134"/>
      <c r="D91" s="134"/>
      <c r="E91" s="134"/>
      <c r="F91" s="134"/>
      <c r="G91" s="74"/>
      <c r="H91" s="74"/>
      <c r="I91" s="74"/>
      <c r="J91" s="74"/>
      <c r="K91" s="74"/>
      <c r="L91" s="74"/>
      <c r="M91" s="74"/>
      <c r="N91" s="74"/>
      <c r="O91" s="74"/>
      <c r="P91" s="74"/>
      <c r="Q91" s="74"/>
      <c r="R91" s="74"/>
      <c r="S91" s="74"/>
    </row>
    <row r="92" spans="1:19" ht="15" customHeight="1" x14ac:dyDescent="0.35">
      <c r="A92" s="134"/>
      <c r="B92" s="134"/>
      <c r="C92" s="134"/>
      <c r="D92" s="134"/>
      <c r="E92" s="134"/>
      <c r="F92" s="134"/>
      <c r="G92" s="74"/>
      <c r="H92" s="74"/>
      <c r="I92" s="74"/>
      <c r="J92" s="74"/>
      <c r="K92" s="74"/>
      <c r="L92" s="74"/>
      <c r="M92" s="74"/>
      <c r="N92" s="74"/>
      <c r="O92" s="74"/>
      <c r="P92" s="74"/>
      <c r="Q92" s="74"/>
      <c r="R92" s="74"/>
      <c r="S92" s="74"/>
    </row>
    <row r="93" spans="1:19" ht="15" customHeight="1" x14ac:dyDescent="0.35">
      <c r="A93" s="134"/>
      <c r="B93" s="134"/>
      <c r="C93" s="134"/>
      <c r="D93" s="134"/>
      <c r="E93" s="134"/>
      <c r="F93" s="134"/>
      <c r="G93" s="74"/>
      <c r="H93" s="74"/>
      <c r="I93" s="74"/>
      <c r="J93" s="74"/>
      <c r="K93" s="74"/>
      <c r="L93" s="74"/>
      <c r="M93" s="74"/>
      <c r="N93" s="74"/>
      <c r="O93" s="74"/>
      <c r="P93" s="74"/>
      <c r="Q93" s="74"/>
      <c r="R93" s="74"/>
      <c r="S93" s="74"/>
    </row>
    <row r="94" spans="1:19" ht="15" customHeight="1" x14ac:dyDescent="0.35">
      <c r="A94" s="134"/>
      <c r="B94" s="134"/>
      <c r="C94" s="134"/>
      <c r="D94" s="134"/>
      <c r="E94" s="134"/>
      <c r="F94" s="134"/>
      <c r="G94" s="74"/>
      <c r="H94" s="74"/>
      <c r="I94" s="74"/>
      <c r="J94" s="74"/>
      <c r="K94" s="74"/>
      <c r="L94" s="74"/>
      <c r="M94" s="74"/>
      <c r="N94" s="74"/>
      <c r="O94" s="74"/>
      <c r="P94" s="74"/>
      <c r="Q94" s="74"/>
      <c r="R94" s="74"/>
      <c r="S94" s="74"/>
    </row>
    <row r="95" spans="1:19" ht="15" customHeight="1" x14ac:dyDescent="0.35">
      <c r="A95" s="134"/>
      <c r="B95" s="134"/>
      <c r="C95" s="134"/>
      <c r="D95" s="134"/>
      <c r="E95" s="134"/>
      <c r="F95" s="134"/>
      <c r="G95" s="74"/>
      <c r="H95" s="74"/>
      <c r="I95" s="74"/>
      <c r="J95" s="74"/>
      <c r="K95" s="74"/>
      <c r="L95" s="74"/>
      <c r="M95" s="74"/>
      <c r="N95" s="74"/>
      <c r="O95" s="74"/>
      <c r="P95" s="74"/>
      <c r="Q95" s="74"/>
      <c r="R95" s="74"/>
      <c r="S95" s="74"/>
    </row>
    <row r="96" spans="1:19" ht="15" customHeight="1" x14ac:dyDescent="0.35">
      <c r="A96" s="134"/>
      <c r="B96" s="134"/>
      <c r="C96" s="134"/>
      <c r="D96" s="134"/>
      <c r="E96" s="134"/>
      <c r="F96" s="134"/>
      <c r="G96" s="74"/>
      <c r="H96" s="74"/>
      <c r="I96" s="74"/>
      <c r="J96" s="74"/>
      <c r="K96" s="74"/>
      <c r="L96" s="74"/>
      <c r="M96" s="74"/>
      <c r="N96" s="74"/>
      <c r="O96" s="74"/>
      <c r="P96" s="74"/>
      <c r="Q96" s="74"/>
      <c r="R96" s="74"/>
      <c r="S96" s="74"/>
    </row>
    <row r="97" spans="1:19" ht="15" customHeight="1" x14ac:dyDescent="0.35">
      <c r="A97" s="134"/>
      <c r="B97" s="134"/>
      <c r="C97" s="134"/>
      <c r="D97" s="134"/>
      <c r="E97" s="134"/>
      <c r="F97" s="134"/>
      <c r="G97" s="74"/>
      <c r="H97" s="74"/>
      <c r="I97" s="74"/>
      <c r="J97" s="74"/>
      <c r="K97" s="74"/>
      <c r="L97" s="74"/>
      <c r="M97" s="74"/>
      <c r="N97" s="74"/>
      <c r="O97" s="74"/>
      <c r="P97" s="74"/>
      <c r="Q97" s="74"/>
      <c r="R97" s="74"/>
      <c r="S97" s="74"/>
    </row>
    <row r="98" spans="1:19" ht="15" customHeight="1" x14ac:dyDescent="0.35">
      <c r="A98" s="134"/>
      <c r="B98" s="134"/>
      <c r="C98" s="134"/>
      <c r="D98" s="134"/>
      <c r="E98" s="134"/>
      <c r="F98" s="134"/>
      <c r="G98" s="74"/>
      <c r="H98" s="74"/>
      <c r="I98" s="74"/>
      <c r="J98" s="74"/>
      <c r="K98" s="74"/>
      <c r="L98" s="74"/>
      <c r="M98" s="74"/>
      <c r="N98" s="74"/>
      <c r="O98" s="74"/>
      <c r="P98" s="74"/>
      <c r="Q98" s="74"/>
      <c r="R98" s="74"/>
      <c r="S98" s="74"/>
    </row>
    <row r="99" spans="1:19" ht="15" customHeight="1" x14ac:dyDescent="0.35">
      <c r="A99" s="134"/>
      <c r="B99" s="134"/>
      <c r="C99" s="134"/>
      <c r="D99" s="134"/>
      <c r="E99" s="134"/>
      <c r="F99" s="134"/>
      <c r="G99" s="74"/>
      <c r="H99" s="74"/>
      <c r="I99" s="74"/>
      <c r="J99" s="74"/>
      <c r="K99" s="74"/>
      <c r="L99" s="74"/>
      <c r="M99" s="74"/>
      <c r="N99" s="74"/>
      <c r="O99" s="74"/>
      <c r="P99" s="74"/>
      <c r="Q99" s="74"/>
      <c r="R99" s="74"/>
      <c r="S99" s="74"/>
    </row>
    <row r="100" spans="1:19" ht="15" customHeight="1" x14ac:dyDescent="0.35">
      <c r="A100" s="134"/>
      <c r="B100" s="134"/>
      <c r="C100" s="134"/>
      <c r="D100" s="134"/>
      <c r="E100" s="134"/>
      <c r="F100" s="134"/>
      <c r="G100" s="74"/>
      <c r="H100" s="74"/>
      <c r="I100" s="74"/>
      <c r="J100" s="74"/>
      <c r="K100" s="74"/>
      <c r="L100" s="74"/>
      <c r="M100" s="74"/>
      <c r="N100" s="74"/>
      <c r="O100" s="74"/>
      <c r="P100" s="74"/>
      <c r="Q100" s="74"/>
      <c r="R100" s="74"/>
      <c r="S100" s="74"/>
    </row>
    <row r="101" spans="1:19" ht="15" customHeight="1" x14ac:dyDescent="0.35">
      <c r="A101" s="134"/>
      <c r="B101" s="134"/>
      <c r="C101" s="134"/>
      <c r="D101" s="134"/>
      <c r="E101" s="134"/>
      <c r="F101" s="134"/>
      <c r="G101" s="74"/>
      <c r="H101" s="74"/>
      <c r="I101" s="74"/>
      <c r="J101" s="74"/>
      <c r="K101" s="74"/>
      <c r="L101" s="74"/>
      <c r="M101" s="74"/>
      <c r="N101" s="74"/>
      <c r="O101" s="74"/>
      <c r="P101" s="74"/>
      <c r="Q101" s="74"/>
      <c r="R101" s="74"/>
      <c r="S101" s="74"/>
    </row>
    <row r="102" spans="1:19" ht="15" customHeight="1" x14ac:dyDescent="0.35">
      <c r="A102" s="134"/>
      <c r="B102" s="134"/>
      <c r="C102" s="134"/>
      <c r="D102" s="134"/>
      <c r="E102" s="134"/>
      <c r="F102" s="134"/>
      <c r="G102" s="74"/>
      <c r="H102" s="74"/>
      <c r="I102" s="74"/>
      <c r="J102" s="74"/>
      <c r="K102" s="74"/>
      <c r="L102" s="74"/>
      <c r="M102" s="74"/>
      <c r="N102" s="74"/>
      <c r="O102" s="74"/>
      <c r="P102" s="74"/>
      <c r="Q102" s="74"/>
      <c r="R102" s="74"/>
      <c r="S102" s="74"/>
    </row>
    <row r="103" spans="1:19" ht="15" customHeight="1" x14ac:dyDescent="0.35">
      <c r="A103" s="134"/>
      <c r="B103" s="134"/>
      <c r="C103" s="134"/>
      <c r="D103" s="134"/>
      <c r="E103" s="134"/>
      <c r="F103" s="134"/>
      <c r="G103" s="74"/>
      <c r="H103" s="74"/>
      <c r="I103" s="74"/>
      <c r="J103" s="74"/>
      <c r="K103" s="74"/>
      <c r="L103" s="74"/>
      <c r="M103" s="74"/>
      <c r="N103" s="74"/>
      <c r="O103" s="74"/>
      <c r="P103" s="74"/>
      <c r="Q103" s="74"/>
      <c r="R103" s="74"/>
      <c r="S103" s="74"/>
    </row>
    <row r="104" spans="1:19" ht="15" customHeight="1" x14ac:dyDescent="0.35">
      <c r="A104" s="134"/>
      <c r="B104" s="134"/>
      <c r="C104" s="134"/>
      <c r="D104" s="134"/>
      <c r="E104" s="134"/>
      <c r="F104" s="134"/>
      <c r="G104" s="74"/>
      <c r="H104" s="74"/>
      <c r="I104" s="74"/>
      <c r="J104" s="74"/>
      <c r="K104" s="74"/>
      <c r="L104" s="74"/>
      <c r="M104" s="74"/>
      <c r="N104" s="74"/>
      <c r="O104" s="74"/>
      <c r="P104" s="74"/>
      <c r="Q104" s="74"/>
      <c r="R104" s="74"/>
      <c r="S104" s="74"/>
    </row>
    <row r="105" spans="1:19" ht="15" customHeight="1" x14ac:dyDescent="0.35">
      <c r="A105" s="134"/>
      <c r="B105" s="134"/>
      <c r="C105" s="134"/>
      <c r="D105" s="134"/>
      <c r="E105" s="134"/>
      <c r="F105" s="134"/>
      <c r="G105" s="74"/>
      <c r="H105" s="74"/>
      <c r="I105" s="74"/>
      <c r="J105" s="74"/>
      <c r="K105" s="74"/>
      <c r="L105" s="74"/>
      <c r="M105" s="74"/>
      <c r="N105" s="74"/>
      <c r="O105" s="74"/>
      <c r="P105" s="74"/>
      <c r="Q105" s="74"/>
      <c r="R105" s="74"/>
      <c r="S105" s="74"/>
    </row>
    <row r="106" spans="1:19" ht="15" customHeight="1" x14ac:dyDescent="0.35">
      <c r="A106" s="134"/>
      <c r="B106" s="134"/>
      <c r="C106" s="134"/>
      <c r="D106" s="134"/>
      <c r="E106" s="134"/>
      <c r="F106" s="134"/>
      <c r="G106" s="74"/>
      <c r="H106" s="74"/>
      <c r="I106" s="74"/>
      <c r="J106" s="74"/>
      <c r="K106" s="74"/>
      <c r="L106" s="74"/>
      <c r="M106" s="74"/>
      <c r="N106" s="74"/>
      <c r="O106" s="74"/>
      <c r="P106" s="74"/>
      <c r="Q106" s="74"/>
      <c r="R106" s="74"/>
      <c r="S106" s="74"/>
    </row>
    <row r="107" spans="1:19" ht="15" customHeight="1" x14ac:dyDescent="0.35">
      <c r="A107" s="134"/>
      <c r="B107" s="134"/>
      <c r="C107" s="134"/>
      <c r="D107" s="134"/>
      <c r="E107" s="134"/>
      <c r="F107" s="134"/>
      <c r="G107" s="74"/>
      <c r="H107" s="74"/>
      <c r="I107" s="74"/>
      <c r="J107" s="74"/>
      <c r="K107" s="74"/>
      <c r="L107" s="74"/>
      <c r="M107" s="74"/>
      <c r="N107" s="74"/>
      <c r="O107" s="74"/>
      <c r="P107" s="74"/>
      <c r="Q107" s="74"/>
      <c r="R107" s="74"/>
      <c r="S107" s="74"/>
    </row>
    <row r="108" spans="1:19" ht="15" customHeight="1" x14ac:dyDescent="0.35">
      <c r="A108" s="134"/>
      <c r="B108" s="134"/>
      <c r="C108" s="134"/>
      <c r="D108" s="134"/>
      <c r="E108" s="134"/>
      <c r="F108" s="134"/>
      <c r="G108" s="74"/>
      <c r="H108" s="74"/>
      <c r="I108" s="74"/>
      <c r="J108" s="74"/>
      <c r="K108" s="74"/>
      <c r="L108" s="74"/>
      <c r="M108" s="74"/>
      <c r="N108" s="74"/>
      <c r="O108" s="74"/>
      <c r="P108" s="74"/>
      <c r="Q108" s="74"/>
      <c r="R108" s="74"/>
      <c r="S108" s="74"/>
    </row>
    <row r="109" spans="1:19" ht="15" customHeight="1" x14ac:dyDescent="0.35">
      <c r="A109" s="134"/>
      <c r="B109" s="134"/>
      <c r="C109" s="134"/>
      <c r="D109" s="134"/>
      <c r="E109" s="134"/>
      <c r="F109" s="134"/>
      <c r="G109" s="74"/>
      <c r="H109" s="74"/>
      <c r="I109" s="74"/>
      <c r="J109" s="74"/>
      <c r="K109" s="74"/>
      <c r="L109" s="74"/>
      <c r="M109" s="74"/>
      <c r="N109" s="74"/>
      <c r="O109" s="74"/>
      <c r="P109" s="74"/>
      <c r="Q109" s="74"/>
      <c r="R109" s="74"/>
      <c r="S109" s="74"/>
    </row>
    <row r="110" spans="1:19" ht="15" customHeight="1" x14ac:dyDescent="0.35">
      <c r="A110" s="134"/>
      <c r="B110" s="134"/>
      <c r="C110" s="134"/>
      <c r="D110" s="134"/>
      <c r="E110" s="134"/>
      <c r="F110" s="134"/>
      <c r="G110" s="74"/>
      <c r="H110" s="74"/>
      <c r="I110" s="74"/>
      <c r="J110" s="74"/>
      <c r="K110" s="74"/>
      <c r="L110" s="74"/>
      <c r="M110" s="74"/>
      <c r="N110" s="74"/>
      <c r="O110" s="74"/>
      <c r="P110" s="74"/>
      <c r="Q110" s="74"/>
      <c r="R110" s="74"/>
      <c r="S110" s="74"/>
    </row>
    <row r="111" spans="1:19" ht="15" customHeight="1" x14ac:dyDescent="0.35">
      <c r="A111" s="134"/>
      <c r="B111" s="134"/>
      <c r="C111" s="134"/>
      <c r="D111" s="134"/>
      <c r="E111" s="134"/>
      <c r="F111" s="134"/>
      <c r="G111" s="74"/>
      <c r="H111" s="74"/>
      <c r="I111" s="74"/>
      <c r="J111" s="74"/>
      <c r="K111" s="74"/>
      <c r="L111" s="74"/>
      <c r="M111" s="74"/>
      <c r="N111" s="74"/>
      <c r="O111" s="74"/>
      <c r="P111" s="74"/>
      <c r="Q111" s="74"/>
      <c r="R111" s="74"/>
      <c r="S111" s="74"/>
    </row>
    <row r="112" spans="1:19" ht="15" customHeight="1" x14ac:dyDescent="0.35">
      <c r="A112" s="134"/>
      <c r="B112" s="134"/>
      <c r="C112" s="134"/>
      <c r="D112" s="134"/>
      <c r="E112" s="134"/>
      <c r="F112" s="134"/>
      <c r="G112" s="74"/>
      <c r="H112" s="74"/>
      <c r="I112" s="74"/>
      <c r="J112" s="74"/>
      <c r="K112" s="74"/>
      <c r="L112" s="74"/>
      <c r="M112" s="74"/>
      <c r="N112" s="74"/>
      <c r="O112" s="74"/>
      <c r="P112" s="74"/>
      <c r="Q112" s="74"/>
      <c r="R112" s="74"/>
      <c r="S112" s="74"/>
    </row>
    <row r="113" spans="1:19" ht="15" customHeight="1" x14ac:dyDescent="0.35">
      <c r="A113" s="134"/>
      <c r="B113" s="134"/>
      <c r="C113" s="134"/>
      <c r="D113" s="134"/>
      <c r="E113" s="134"/>
      <c r="F113" s="134"/>
      <c r="G113" s="74"/>
      <c r="H113" s="74"/>
      <c r="I113" s="74"/>
      <c r="J113" s="74"/>
      <c r="K113" s="74"/>
      <c r="L113" s="74"/>
      <c r="M113" s="74"/>
      <c r="N113" s="74"/>
      <c r="O113" s="74"/>
      <c r="P113" s="74"/>
      <c r="Q113" s="74"/>
      <c r="R113" s="74"/>
      <c r="S113" s="74"/>
    </row>
    <row r="114" spans="1:19" ht="15" customHeight="1" x14ac:dyDescent="0.35">
      <c r="A114" s="134"/>
      <c r="B114" s="134"/>
      <c r="C114" s="134"/>
      <c r="D114" s="134"/>
      <c r="E114" s="134"/>
      <c r="F114" s="134"/>
      <c r="G114" s="74"/>
      <c r="H114" s="74"/>
      <c r="I114" s="74"/>
      <c r="J114" s="74"/>
      <c r="K114" s="74"/>
      <c r="L114" s="74"/>
      <c r="M114" s="74"/>
      <c r="N114" s="74"/>
      <c r="O114" s="74"/>
      <c r="P114" s="74"/>
      <c r="Q114" s="74"/>
      <c r="R114" s="74"/>
      <c r="S114" s="74"/>
    </row>
    <row r="115" spans="1:19" ht="15" customHeight="1" x14ac:dyDescent="0.35">
      <c r="A115" s="134"/>
      <c r="B115" s="134"/>
      <c r="C115" s="134"/>
      <c r="D115" s="134"/>
      <c r="E115" s="134"/>
      <c r="F115" s="134"/>
      <c r="G115" s="74"/>
      <c r="H115" s="74"/>
      <c r="I115" s="74"/>
      <c r="J115" s="74"/>
      <c r="K115" s="74"/>
      <c r="L115" s="74"/>
      <c r="M115" s="74"/>
      <c r="N115" s="74"/>
      <c r="O115" s="74"/>
      <c r="P115" s="74"/>
      <c r="Q115" s="74"/>
      <c r="R115" s="74"/>
      <c r="S115" s="74"/>
    </row>
    <row r="116" spans="1:19" ht="15" customHeight="1" x14ac:dyDescent="0.35">
      <c r="A116" s="134"/>
      <c r="B116" s="134"/>
      <c r="C116" s="134"/>
      <c r="D116" s="134"/>
      <c r="E116" s="134"/>
      <c r="F116" s="134"/>
      <c r="G116" s="74"/>
      <c r="H116" s="74"/>
      <c r="I116" s="74"/>
      <c r="J116" s="74"/>
      <c r="K116" s="74"/>
      <c r="L116" s="74"/>
      <c r="M116" s="74"/>
      <c r="N116" s="74"/>
      <c r="O116" s="74"/>
      <c r="P116" s="74"/>
      <c r="Q116" s="74"/>
      <c r="R116" s="74"/>
      <c r="S116" s="74"/>
    </row>
    <row r="117" spans="1:19" ht="15" customHeight="1" x14ac:dyDescent="0.35">
      <c r="A117" s="134"/>
      <c r="B117" s="134"/>
      <c r="C117" s="134"/>
      <c r="D117" s="134"/>
      <c r="E117" s="134"/>
      <c r="F117" s="134"/>
      <c r="G117" s="74"/>
      <c r="H117" s="74"/>
      <c r="I117" s="74"/>
      <c r="J117" s="74"/>
      <c r="K117" s="74"/>
      <c r="L117" s="74"/>
      <c r="M117" s="74"/>
      <c r="N117" s="74"/>
      <c r="O117" s="74"/>
      <c r="P117" s="74"/>
      <c r="Q117" s="74"/>
      <c r="R117" s="74"/>
      <c r="S117" s="74"/>
    </row>
    <row r="118" spans="1:19" ht="15" customHeight="1" x14ac:dyDescent="0.35">
      <c r="A118" s="134"/>
      <c r="B118" s="134"/>
      <c r="C118" s="134"/>
      <c r="D118" s="134"/>
      <c r="E118" s="134"/>
      <c r="F118" s="134"/>
      <c r="G118" s="74"/>
      <c r="H118" s="74"/>
      <c r="I118" s="74"/>
      <c r="J118" s="74"/>
      <c r="K118" s="74"/>
      <c r="L118" s="74"/>
      <c r="M118" s="74"/>
      <c r="N118" s="74"/>
      <c r="O118" s="74"/>
      <c r="P118" s="74"/>
      <c r="Q118" s="74"/>
      <c r="R118" s="74"/>
      <c r="S118" s="74"/>
    </row>
    <row r="119" spans="1:19" ht="15" customHeight="1" x14ac:dyDescent="0.35">
      <c r="A119" s="134"/>
      <c r="B119" s="134"/>
      <c r="C119" s="134"/>
      <c r="D119" s="134"/>
      <c r="E119" s="134"/>
      <c r="F119" s="134"/>
      <c r="G119" s="74"/>
      <c r="H119" s="74"/>
      <c r="I119" s="74"/>
      <c r="J119" s="74"/>
      <c r="K119" s="74"/>
      <c r="L119" s="74"/>
      <c r="M119" s="74"/>
      <c r="N119" s="74"/>
      <c r="O119" s="74"/>
      <c r="P119" s="74"/>
      <c r="Q119" s="74"/>
      <c r="R119" s="74"/>
      <c r="S119" s="74"/>
    </row>
    <row r="120" spans="1:19" ht="15" customHeight="1" x14ac:dyDescent="0.35">
      <c r="A120" s="134"/>
      <c r="B120" s="134"/>
      <c r="C120" s="134"/>
      <c r="D120" s="134"/>
      <c r="E120" s="134"/>
      <c r="F120" s="134"/>
      <c r="G120" s="74"/>
      <c r="H120" s="74"/>
      <c r="I120" s="74"/>
      <c r="J120" s="74"/>
      <c r="K120" s="74"/>
      <c r="L120" s="74"/>
      <c r="M120" s="74"/>
      <c r="N120" s="74"/>
      <c r="O120" s="74"/>
      <c r="P120" s="74"/>
      <c r="Q120" s="74"/>
      <c r="R120" s="74"/>
      <c r="S120" s="74"/>
    </row>
    <row r="121" spans="1:19" ht="21" customHeight="1" x14ac:dyDescent="0.35">
      <c r="A121" s="74"/>
      <c r="B121" s="74"/>
      <c r="C121" s="74"/>
      <c r="D121" s="74"/>
      <c r="E121" s="74"/>
      <c r="F121" s="74"/>
      <c r="G121" s="74"/>
      <c r="H121" s="74"/>
      <c r="I121" s="74"/>
      <c r="J121" s="74"/>
      <c r="K121" s="74"/>
      <c r="L121" s="74"/>
      <c r="M121" s="74"/>
      <c r="N121" s="74"/>
      <c r="O121" s="74"/>
      <c r="P121" s="74"/>
      <c r="Q121" s="74"/>
      <c r="R121" s="74"/>
      <c r="S121" s="74"/>
    </row>
    <row r="122" spans="1:19" x14ac:dyDescent="0.35">
      <c r="A122" s="74"/>
      <c r="B122" s="74"/>
      <c r="C122" s="74"/>
      <c r="D122" s="74"/>
      <c r="E122" s="74"/>
      <c r="F122" s="74"/>
      <c r="G122" s="74"/>
      <c r="H122" s="74"/>
      <c r="I122" s="74"/>
      <c r="J122" s="74"/>
      <c r="K122" s="74"/>
      <c r="L122" s="74"/>
      <c r="M122" s="74"/>
      <c r="N122" s="74"/>
      <c r="O122" s="74"/>
      <c r="P122" s="74"/>
      <c r="Q122" s="74"/>
      <c r="R122" s="74"/>
      <c r="S122" s="74"/>
    </row>
    <row r="123" spans="1:19" x14ac:dyDescent="0.35">
      <c r="A123" s="74"/>
      <c r="B123" s="74"/>
      <c r="C123" s="74"/>
      <c r="D123" s="74"/>
      <c r="E123" s="74"/>
      <c r="F123" s="74"/>
      <c r="G123" s="74"/>
      <c r="H123" s="74"/>
      <c r="I123" s="74"/>
      <c r="J123" s="74"/>
      <c r="K123" s="74"/>
      <c r="L123" s="74"/>
      <c r="M123" s="74"/>
      <c r="N123" s="74"/>
      <c r="O123" s="74"/>
      <c r="P123" s="74"/>
      <c r="Q123" s="74"/>
      <c r="R123" s="74"/>
      <c r="S123" s="74"/>
    </row>
    <row r="124" spans="1:19" x14ac:dyDescent="0.35">
      <c r="A124" s="74"/>
      <c r="B124" s="74"/>
      <c r="C124" s="74"/>
      <c r="D124" s="74"/>
      <c r="E124" s="74"/>
      <c r="F124" s="74"/>
      <c r="G124" s="74"/>
      <c r="H124" s="74"/>
      <c r="I124" s="74"/>
      <c r="J124" s="74"/>
      <c r="K124" s="74"/>
      <c r="L124" s="74"/>
      <c r="M124" s="74"/>
      <c r="N124" s="74"/>
      <c r="O124" s="74"/>
      <c r="P124" s="74"/>
      <c r="Q124" s="74"/>
      <c r="R124" s="74"/>
      <c r="S124" s="74"/>
    </row>
    <row r="125" spans="1:19" x14ac:dyDescent="0.35">
      <c r="A125" s="74"/>
      <c r="B125" s="74"/>
      <c r="C125" s="74"/>
      <c r="D125" s="74"/>
      <c r="E125" s="74"/>
      <c r="F125" s="74"/>
      <c r="G125" s="74"/>
      <c r="H125" s="74"/>
      <c r="I125" s="74"/>
      <c r="J125" s="74"/>
      <c r="K125" s="74"/>
      <c r="L125" s="74"/>
      <c r="M125" s="74"/>
      <c r="N125" s="74"/>
      <c r="O125" s="74"/>
      <c r="P125" s="74"/>
      <c r="Q125" s="74"/>
      <c r="R125" s="74"/>
      <c r="S125" s="74"/>
    </row>
    <row r="126" spans="1:19" x14ac:dyDescent="0.35">
      <c r="A126" s="74"/>
      <c r="B126" s="74"/>
      <c r="C126" s="74"/>
      <c r="D126" s="74"/>
      <c r="E126" s="74"/>
      <c r="F126" s="74"/>
      <c r="G126" s="74"/>
      <c r="H126" s="74"/>
      <c r="I126" s="74"/>
      <c r="J126" s="74"/>
      <c r="K126" s="74"/>
      <c r="L126" s="74"/>
      <c r="M126" s="74"/>
      <c r="N126" s="74"/>
      <c r="O126" s="74"/>
      <c r="P126" s="74"/>
      <c r="Q126" s="74"/>
      <c r="R126" s="74"/>
      <c r="S126" s="74"/>
    </row>
    <row r="127" spans="1:19" x14ac:dyDescent="0.35">
      <c r="A127" s="74"/>
      <c r="B127" s="74"/>
      <c r="C127" s="74"/>
      <c r="D127" s="74"/>
      <c r="E127" s="74"/>
      <c r="F127" s="74"/>
      <c r="G127" s="74"/>
      <c r="H127" s="74"/>
      <c r="I127" s="74"/>
      <c r="J127" s="74"/>
      <c r="K127" s="74"/>
      <c r="L127" s="74"/>
      <c r="M127" s="74"/>
      <c r="N127" s="74"/>
      <c r="O127" s="74"/>
      <c r="P127" s="74"/>
      <c r="Q127" s="74"/>
      <c r="R127" s="74"/>
      <c r="S127" s="74"/>
    </row>
    <row r="128" spans="1:19" x14ac:dyDescent="0.35">
      <c r="A128" s="74"/>
      <c r="B128" s="74"/>
      <c r="C128" s="74"/>
      <c r="D128" s="74"/>
      <c r="E128" s="74"/>
      <c r="F128" s="74"/>
      <c r="G128" s="74"/>
      <c r="H128" s="74"/>
      <c r="I128" s="74"/>
      <c r="J128" s="74"/>
      <c r="K128" s="74"/>
      <c r="L128" s="74"/>
      <c r="M128" s="74"/>
      <c r="N128" s="74"/>
      <c r="O128" s="74"/>
      <c r="P128" s="74"/>
      <c r="Q128" s="74"/>
      <c r="R128" s="74"/>
      <c r="S128" s="74"/>
    </row>
    <row r="129" spans="1:19" x14ac:dyDescent="0.35">
      <c r="A129" s="74"/>
      <c r="B129" s="74"/>
      <c r="C129" s="74"/>
      <c r="D129" s="74"/>
      <c r="E129" s="74"/>
      <c r="F129" s="74"/>
      <c r="G129" s="74"/>
      <c r="H129" s="74"/>
      <c r="I129" s="74"/>
      <c r="J129" s="74"/>
      <c r="K129" s="74"/>
      <c r="L129" s="74"/>
      <c r="M129" s="74"/>
      <c r="N129" s="74"/>
      <c r="O129" s="74"/>
      <c r="P129" s="74"/>
      <c r="Q129" s="74"/>
      <c r="R129" s="74"/>
      <c r="S129" s="74"/>
    </row>
    <row r="130" spans="1:19" x14ac:dyDescent="0.35">
      <c r="A130" s="74"/>
      <c r="B130" s="74"/>
      <c r="C130" s="74"/>
      <c r="D130" s="74"/>
      <c r="E130" s="74"/>
      <c r="F130" s="74"/>
      <c r="G130" s="74"/>
      <c r="H130" s="74"/>
      <c r="I130" s="74"/>
      <c r="J130" s="74"/>
      <c r="K130" s="74"/>
      <c r="L130" s="74"/>
      <c r="M130" s="74"/>
      <c r="N130" s="74"/>
      <c r="O130" s="74"/>
      <c r="P130" s="74"/>
      <c r="Q130" s="74"/>
      <c r="R130" s="74"/>
      <c r="S130" s="74"/>
    </row>
    <row r="131" spans="1:19" x14ac:dyDescent="0.35">
      <c r="A131" s="74"/>
      <c r="B131" s="74"/>
      <c r="C131" s="74"/>
      <c r="D131" s="74"/>
      <c r="E131" s="74"/>
      <c r="F131" s="74"/>
      <c r="G131" s="74"/>
      <c r="H131" s="74"/>
      <c r="I131" s="74"/>
      <c r="J131" s="74"/>
      <c r="K131" s="74"/>
      <c r="L131" s="74"/>
      <c r="M131" s="74"/>
      <c r="N131" s="74"/>
      <c r="O131" s="74"/>
      <c r="P131" s="74"/>
      <c r="Q131" s="74"/>
      <c r="R131" s="74"/>
      <c r="S131" s="74"/>
    </row>
    <row r="132" spans="1:19" x14ac:dyDescent="0.35">
      <c r="A132" s="74"/>
      <c r="B132" s="74"/>
      <c r="C132" s="74"/>
      <c r="D132" s="74"/>
      <c r="E132" s="74"/>
      <c r="F132" s="74"/>
      <c r="G132" s="74"/>
      <c r="H132" s="74"/>
      <c r="I132" s="74"/>
      <c r="J132" s="74"/>
      <c r="K132" s="74"/>
      <c r="L132" s="74"/>
      <c r="M132" s="74"/>
      <c r="N132" s="74"/>
      <c r="O132" s="74"/>
      <c r="P132" s="74"/>
      <c r="Q132" s="74"/>
      <c r="R132" s="74"/>
      <c r="S132" s="74"/>
    </row>
    <row r="133" spans="1:19" x14ac:dyDescent="0.35">
      <c r="A133" s="74"/>
      <c r="B133" s="74"/>
      <c r="C133" s="74"/>
      <c r="D133" s="74"/>
      <c r="E133" s="74"/>
      <c r="F133" s="74"/>
      <c r="G133" s="74"/>
      <c r="H133" s="74"/>
      <c r="I133" s="74"/>
      <c r="J133" s="74"/>
      <c r="K133" s="74"/>
      <c r="L133" s="74"/>
      <c r="M133" s="74"/>
      <c r="N133" s="74"/>
      <c r="O133" s="74"/>
      <c r="P133" s="74"/>
      <c r="Q133" s="74"/>
      <c r="R133" s="74"/>
      <c r="S133" s="74"/>
    </row>
    <row r="134" spans="1:19" x14ac:dyDescent="0.35">
      <c r="A134" s="74"/>
      <c r="B134" s="74"/>
      <c r="C134" s="74"/>
      <c r="D134" s="74"/>
      <c r="E134" s="74"/>
      <c r="F134" s="74"/>
      <c r="G134" s="74"/>
      <c r="H134" s="74"/>
      <c r="I134" s="74"/>
      <c r="J134" s="74"/>
      <c r="K134" s="74"/>
      <c r="L134" s="74"/>
      <c r="M134" s="74"/>
      <c r="N134" s="74"/>
      <c r="O134" s="74"/>
      <c r="P134" s="74"/>
      <c r="Q134" s="74"/>
      <c r="R134" s="74"/>
      <c r="S134" s="74"/>
    </row>
    <row r="135" spans="1:19" x14ac:dyDescent="0.35">
      <c r="A135" s="74"/>
      <c r="B135" s="74"/>
      <c r="C135" s="74"/>
      <c r="D135" s="74"/>
      <c r="E135" s="74"/>
      <c r="F135" s="74"/>
      <c r="G135" s="74"/>
      <c r="H135" s="74"/>
      <c r="I135" s="74"/>
      <c r="J135" s="74"/>
      <c r="K135" s="74"/>
      <c r="L135" s="74"/>
      <c r="M135" s="74"/>
      <c r="N135" s="74"/>
      <c r="O135" s="74"/>
      <c r="P135" s="74"/>
      <c r="Q135" s="74"/>
      <c r="R135" s="74"/>
      <c r="S135" s="74"/>
    </row>
    <row r="136" spans="1:19" x14ac:dyDescent="0.35">
      <c r="A136" s="74"/>
      <c r="B136" s="74"/>
      <c r="C136" s="74"/>
      <c r="D136" s="74"/>
      <c r="E136" s="74"/>
      <c r="F136" s="74"/>
      <c r="G136" s="74"/>
      <c r="H136" s="74"/>
      <c r="I136" s="74"/>
      <c r="J136" s="74"/>
      <c r="K136" s="74"/>
      <c r="L136" s="74"/>
      <c r="M136" s="74"/>
      <c r="N136" s="74"/>
      <c r="O136" s="74"/>
      <c r="P136" s="74"/>
      <c r="Q136" s="74"/>
      <c r="R136" s="74"/>
      <c r="S136" s="74"/>
    </row>
    <row r="137" spans="1:19" x14ac:dyDescent="0.35">
      <c r="A137" s="74"/>
      <c r="B137" s="74"/>
      <c r="C137" s="74"/>
      <c r="D137" s="74"/>
      <c r="E137" s="74"/>
      <c r="F137" s="74"/>
      <c r="G137" s="74"/>
      <c r="H137" s="74"/>
      <c r="I137" s="74"/>
      <c r="J137" s="74"/>
      <c r="K137" s="74"/>
      <c r="L137" s="74"/>
      <c r="M137" s="74"/>
      <c r="N137" s="74"/>
      <c r="O137" s="74"/>
      <c r="P137" s="74"/>
      <c r="Q137" s="74"/>
      <c r="R137" s="74"/>
      <c r="S137" s="74"/>
    </row>
    <row r="138" spans="1:19" x14ac:dyDescent="0.35">
      <c r="A138" s="74"/>
      <c r="B138" s="74"/>
      <c r="C138" s="74"/>
      <c r="D138" s="74"/>
      <c r="E138" s="74"/>
      <c r="F138" s="74"/>
      <c r="G138" s="74"/>
      <c r="H138" s="74"/>
      <c r="I138" s="74"/>
      <c r="J138" s="74"/>
      <c r="K138" s="74"/>
      <c r="L138" s="74"/>
      <c r="M138" s="74"/>
      <c r="N138" s="74"/>
      <c r="O138" s="74"/>
      <c r="P138" s="74"/>
      <c r="Q138" s="74"/>
      <c r="R138" s="74"/>
      <c r="S138" s="74"/>
    </row>
    <row r="139" spans="1:19" x14ac:dyDescent="0.35">
      <c r="A139" s="74"/>
      <c r="B139" s="74"/>
      <c r="C139" s="74"/>
      <c r="D139" s="74"/>
      <c r="E139" s="74"/>
      <c r="F139" s="74"/>
      <c r="G139" s="74"/>
      <c r="H139" s="74"/>
      <c r="I139" s="74"/>
      <c r="J139" s="74"/>
      <c r="K139" s="74"/>
      <c r="L139" s="74"/>
      <c r="M139" s="74"/>
      <c r="N139" s="74"/>
      <c r="O139" s="74"/>
      <c r="P139" s="74"/>
      <c r="Q139" s="74"/>
      <c r="R139" s="74"/>
      <c r="S139" s="74"/>
    </row>
    <row r="140" spans="1:19" x14ac:dyDescent="0.35">
      <c r="A140" s="74"/>
      <c r="B140" s="74"/>
      <c r="C140" s="74"/>
      <c r="D140" s="74"/>
      <c r="E140" s="74"/>
      <c r="F140" s="74"/>
      <c r="G140" s="74"/>
      <c r="H140" s="74"/>
      <c r="I140" s="74"/>
      <c r="J140" s="74"/>
      <c r="K140" s="74"/>
      <c r="L140" s="74"/>
      <c r="M140" s="74"/>
      <c r="N140" s="74"/>
      <c r="O140" s="74"/>
      <c r="P140" s="74"/>
      <c r="Q140" s="74"/>
      <c r="R140" s="74"/>
      <c r="S140" s="74"/>
    </row>
    <row r="141" spans="1:19" x14ac:dyDescent="0.35">
      <c r="A141" s="74"/>
      <c r="B141" s="74"/>
      <c r="C141" s="74"/>
      <c r="D141" s="74"/>
      <c r="E141" s="74"/>
      <c r="F141" s="74"/>
      <c r="G141" s="74"/>
      <c r="H141" s="74"/>
      <c r="I141" s="74"/>
      <c r="J141" s="74"/>
      <c r="K141" s="74"/>
      <c r="L141" s="74"/>
      <c r="M141" s="74"/>
      <c r="N141" s="74"/>
      <c r="O141" s="74"/>
      <c r="P141" s="74"/>
      <c r="Q141" s="74"/>
      <c r="R141" s="74"/>
      <c r="S141" s="74"/>
    </row>
    <row r="142" spans="1:19" x14ac:dyDescent="0.35">
      <c r="A142" s="74"/>
      <c r="B142" s="74"/>
      <c r="C142" s="74"/>
      <c r="D142" s="74"/>
      <c r="E142" s="74"/>
      <c r="F142" s="74"/>
      <c r="G142" s="74"/>
      <c r="H142" s="74"/>
      <c r="I142" s="74"/>
      <c r="J142" s="74"/>
      <c r="K142" s="74"/>
      <c r="L142" s="74"/>
      <c r="M142" s="74"/>
      <c r="N142" s="74"/>
      <c r="O142" s="74"/>
      <c r="P142" s="74"/>
      <c r="Q142" s="74"/>
      <c r="R142" s="74"/>
      <c r="S142" s="74"/>
    </row>
    <row r="143" spans="1:19" x14ac:dyDescent="0.35">
      <c r="A143" s="74"/>
      <c r="B143" s="74"/>
      <c r="C143" s="74"/>
      <c r="D143" s="74"/>
      <c r="E143" s="74"/>
      <c r="F143" s="74"/>
      <c r="G143" s="74"/>
      <c r="H143" s="74"/>
      <c r="I143" s="74"/>
      <c r="J143" s="74"/>
      <c r="K143" s="74"/>
      <c r="L143" s="74"/>
      <c r="M143" s="74"/>
      <c r="N143" s="74"/>
      <c r="O143" s="74"/>
      <c r="P143" s="74"/>
      <c r="Q143" s="74"/>
      <c r="R143" s="74"/>
      <c r="S143" s="74"/>
    </row>
    <row r="144" spans="1:19" x14ac:dyDescent="0.35">
      <c r="A144" s="74"/>
      <c r="B144" s="74"/>
      <c r="C144" s="74"/>
      <c r="D144" s="74"/>
      <c r="E144" s="74"/>
      <c r="F144" s="74"/>
      <c r="G144" s="74"/>
      <c r="H144" s="74"/>
      <c r="I144" s="74"/>
      <c r="J144" s="74"/>
      <c r="K144" s="74"/>
      <c r="L144" s="74"/>
      <c r="M144" s="74"/>
      <c r="N144" s="74"/>
      <c r="O144" s="74"/>
      <c r="P144" s="74"/>
      <c r="Q144" s="74"/>
      <c r="R144" s="74"/>
      <c r="S144" s="74"/>
    </row>
    <row r="145" spans="1:19" x14ac:dyDescent="0.35">
      <c r="A145" s="74"/>
      <c r="B145" s="74"/>
      <c r="C145" s="74"/>
      <c r="D145" s="74"/>
      <c r="E145" s="74"/>
      <c r="F145" s="74"/>
      <c r="G145" s="74"/>
      <c r="H145" s="74"/>
      <c r="I145" s="74"/>
      <c r="J145" s="74"/>
      <c r="K145" s="74"/>
      <c r="L145" s="74"/>
      <c r="M145" s="74"/>
      <c r="N145" s="74"/>
      <c r="O145" s="74"/>
      <c r="P145" s="74"/>
      <c r="Q145" s="74"/>
      <c r="R145" s="74"/>
      <c r="S145" s="74"/>
    </row>
    <row r="146" spans="1:19" x14ac:dyDescent="0.35">
      <c r="A146" s="74"/>
      <c r="B146" s="74"/>
      <c r="C146" s="74"/>
      <c r="D146" s="74"/>
      <c r="E146" s="74"/>
      <c r="F146" s="74"/>
      <c r="G146" s="74"/>
      <c r="H146" s="74"/>
      <c r="I146" s="74"/>
      <c r="J146" s="74"/>
      <c r="K146" s="74"/>
      <c r="L146" s="74"/>
      <c r="M146" s="74"/>
      <c r="N146" s="74"/>
      <c r="O146" s="74"/>
      <c r="P146" s="74"/>
      <c r="Q146" s="74"/>
      <c r="R146" s="74"/>
      <c r="S146" s="74"/>
    </row>
    <row r="147" spans="1:19" x14ac:dyDescent="0.35">
      <c r="A147" s="74"/>
      <c r="B147" s="74"/>
      <c r="C147" s="74"/>
      <c r="D147" s="74"/>
      <c r="E147" s="74"/>
      <c r="F147" s="74"/>
      <c r="G147" s="74"/>
      <c r="H147" s="74"/>
      <c r="I147" s="74"/>
      <c r="J147" s="74"/>
      <c r="K147" s="74"/>
      <c r="L147" s="74"/>
      <c r="M147" s="74"/>
      <c r="N147" s="74"/>
      <c r="O147" s="74"/>
      <c r="P147" s="74"/>
      <c r="Q147" s="74"/>
      <c r="R147" s="74"/>
      <c r="S147" s="74"/>
    </row>
    <row r="148" spans="1:19" x14ac:dyDescent="0.35">
      <c r="A148" s="74"/>
      <c r="B148" s="74"/>
      <c r="C148" s="74"/>
      <c r="D148" s="74"/>
      <c r="E148" s="74"/>
      <c r="F148" s="74"/>
      <c r="G148" s="74"/>
      <c r="H148" s="74"/>
      <c r="I148" s="74"/>
      <c r="J148" s="74"/>
      <c r="K148" s="74"/>
      <c r="L148" s="74"/>
      <c r="M148" s="74"/>
      <c r="N148" s="74"/>
      <c r="O148" s="74"/>
      <c r="P148" s="74"/>
      <c r="Q148" s="74"/>
      <c r="R148" s="74"/>
      <c r="S148" s="74"/>
    </row>
    <row r="149" spans="1:19" x14ac:dyDescent="0.35">
      <c r="A149" s="74"/>
      <c r="B149" s="74"/>
      <c r="C149" s="74"/>
      <c r="D149" s="74"/>
      <c r="E149" s="74"/>
      <c r="F149" s="74"/>
      <c r="G149" s="74"/>
      <c r="H149" s="74"/>
      <c r="I149" s="74"/>
      <c r="J149" s="74"/>
      <c r="K149" s="74"/>
      <c r="L149" s="74"/>
      <c r="M149" s="74"/>
      <c r="N149" s="74"/>
      <c r="O149" s="74"/>
      <c r="P149" s="74"/>
      <c r="Q149" s="74"/>
      <c r="R149" s="74"/>
      <c r="S149" s="74"/>
    </row>
    <row r="150" spans="1:19" x14ac:dyDescent="0.35">
      <c r="A150" s="74"/>
      <c r="B150" s="74"/>
      <c r="C150" s="74"/>
      <c r="D150" s="74"/>
      <c r="E150" s="74"/>
      <c r="F150" s="74"/>
      <c r="G150" s="74"/>
      <c r="H150" s="74"/>
      <c r="I150" s="74"/>
      <c r="J150" s="74"/>
      <c r="K150" s="74"/>
      <c r="L150" s="74"/>
      <c r="M150" s="74"/>
      <c r="N150" s="74"/>
      <c r="O150" s="74"/>
      <c r="P150" s="74"/>
      <c r="Q150" s="74"/>
      <c r="R150" s="74"/>
      <c r="S150" s="74"/>
    </row>
    <row r="151" spans="1:19" x14ac:dyDescent="0.35">
      <c r="A151" s="74"/>
      <c r="B151" s="74"/>
      <c r="C151" s="74"/>
      <c r="D151" s="74"/>
      <c r="E151" s="74"/>
      <c r="F151" s="74"/>
      <c r="G151" s="74"/>
      <c r="H151" s="74"/>
      <c r="I151" s="74"/>
      <c r="J151" s="74"/>
      <c r="K151" s="74"/>
      <c r="L151" s="74"/>
      <c r="M151" s="74"/>
      <c r="N151" s="74"/>
      <c r="O151" s="74"/>
      <c r="P151" s="74"/>
      <c r="Q151" s="74"/>
      <c r="R151" s="74"/>
      <c r="S151" s="74"/>
    </row>
    <row r="152" spans="1:19" x14ac:dyDescent="0.35">
      <c r="A152" s="74"/>
      <c r="B152" s="74"/>
      <c r="C152" s="74"/>
      <c r="D152" s="74"/>
      <c r="E152" s="74"/>
      <c r="F152" s="74"/>
      <c r="G152" s="74"/>
      <c r="H152" s="74"/>
      <c r="I152" s="74"/>
      <c r="J152" s="74"/>
      <c r="K152" s="74"/>
      <c r="L152" s="74"/>
      <c r="M152" s="74"/>
      <c r="N152" s="74"/>
      <c r="O152" s="74"/>
      <c r="P152" s="74"/>
      <c r="Q152" s="74"/>
      <c r="R152" s="74"/>
      <c r="S152" s="74"/>
    </row>
    <row r="153" spans="1:19" x14ac:dyDescent="0.35">
      <c r="A153" s="74"/>
      <c r="B153" s="74"/>
      <c r="C153" s="74"/>
      <c r="D153" s="74"/>
      <c r="E153" s="74"/>
      <c r="F153" s="74"/>
      <c r="G153" s="74"/>
      <c r="H153" s="74"/>
      <c r="I153" s="74"/>
      <c r="J153" s="74"/>
      <c r="K153" s="74"/>
      <c r="L153" s="74"/>
      <c r="M153" s="74"/>
      <c r="N153" s="74"/>
      <c r="O153" s="74"/>
      <c r="P153" s="74"/>
      <c r="Q153" s="74"/>
      <c r="R153" s="74"/>
      <c r="S153" s="74"/>
    </row>
    <row r="154" spans="1:19" x14ac:dyDescent="0.35">
      <c r="A154" s="74"/>
      <c r="B154" s="74"/>
      <c r="C154" s="74"/>
      <c r="D154" s="74"/>
      <c r="E154" s="74"/>
      <c r="F154" s="74"/>
      <c r="G154" s="74"/>
      <c r="H154" s="74"/>
      <c r="I154" s="74"/>
      <c r="J154" s="74"/>
      <c r="K154" s="74"/>
      <c r="L154" s="74"/>
      <c r="M154" s="74"/>
      <c r="N154" s="74"/>
      <c r="O154" s="74"/>
      <c r="P154" s="74"/>
      <c r="Q154" s="74"/>
      <c r="R154" s="74"/>
      <c r="S154" s="74"/>
    </row>
    <row r="155" spans="1:19" x14ac:dyDescent="0.35">
      <c r="A155" s="74"/>
      <c r="B155" s="74"/>
      <c r="C155" s="74"/>
      <c r="D155" s="74"/>
      <c r="E155" s="74"/>
      <c r="F155" s="74"/>
      <c r="G155" s="74"/>
      <c r="H155" s="74"/>
      <c r="I155" s="74"/>
      <c r="J155" s="74"/>
      <c r="K155" s="74"/>
      <c r="L155" s="74"/>
      <c r="M155" s="74"/>
      <c r="N155" s="74"/>
      <c r="O155" s="74"/>
      <c r="P155" s="74"/>
      <c r="Q155" s="74"/>
      <c r="R155" s="74"/>
      <c r="S155" s="74"/>
    </row>
    <row r="156" spans="1:19" x14ac:dyDescent="0.35">
      <c r="A156" s="74"/>
      <c r="B156" s="74"/>
      <c r="C156" s="74"/>
      <c r="D156" s="74"/>
      <c r="E156" s="74"/>
      <c r="F156" s="74"/>
      <c r="G156" s="74"/>
      <c r="H156" s="74"/>
      <c r="I156" s="74"/>
      <c r="J156" s="74"/>
      <c r="K156" s="74"/>
      <c r="L156" s="74"/>
      <c r="M156" s="74"/>
      <c r="N156" s="74"/>
      <c r="O156" s="74"/>
      <c r="P156" s="74"/>
      <c r="Q156" s="74"/>
      <c r="R156" s="74"/>
      <c r="S156" s="74"/>
    </row>
    <row r="157" spans="1:19" x14ac:dyDescent="0.35">
      <c r="A157" s="74"/>
      <c r="B157" s="74"/>
      <c r="C157" s="74"/>
      <c r="D157" s="74"/>
      <c r="E157" s="74"/>
      <c r="F157" s="74"/>
      <c r="G157" s="74"/>
      <c r="H157" s="74"/>
      <c r="I157" s="74"/>
      <c r="J157" s="74"/>
      <c r="K157" s="74"/>
      <c r="L157" s="74"/>
      <c r="M157" s="74"/>
      <c r="N157" s="74"/>
      <c r="O157" s="74"/>
      <c r="P157" s="74"/>
      <c r="Q157" s="74"/>
      <c r="R157" s="74"/>
      <c r="S157" s="74"/>
    </row>
    <row r="158" spans="1:19" x14ac:dyDescent="0.35">
      <c r="A158" s="74"/>
      <c r="B158" s="74"/>
      <c r="C158" s="74"/>
      <c r="D158" s="74"/>
      <c r="E158" s="74"/>
      <c r="F158" s="74"/>
      <c r="G158" s="74"/>
      <c r="H158" s="74"/>
      <c r="I158" s="74"/>
      <c r="J158" s="74"/>
      <c r="K158" s="74"/>
      <c r="L158" s="74"/>
      <c r="M158" s="74"/>
      <c r="N158" s="74"/>
      <c r="O158" s="74"/>
      <c r="P158" s="74"/>
      <c r="Q158" s="74"/>
      <c r="R158" s="74"/>
      <c r="S158" s="74"/>
    </row>
    <row r="159" spans="1:19" x14ac:dyDescent="0.35">
      <c r="A159" s="74"/>
      <c r="B159" s="74"/>
      <c r="C159" s="74"/>
      <c r="D159" s="74"/>
      <c r="E159" s="74"/>
      <c r="F159" s="74"/>
      <c r="G159" s="74"/>
      <c r="H159" s="74"/>
      <c r="I159" s="74"/>
      <c r="J159" s="74"/>
      <c r="K159" s="74"/>
      <c r="L159" s="74"/>
      <c r="M159" s="74"/>
      <c r="N159" s="74"/>
      <c r="O159" s="74"/>
      <c r="P159" s="74"/>
      <c r="Q159" s="74"/>
      <c r="R159" s="74"/>
      <c r="S159" s="74"/>
    </row>
    <row r="160" spans="1:19" x14ac:dyDescent="0.35">
      <c r="A160" s="74"/>
      <c r="B160" s="74"/>
      <c r="C160" s="74"/>
      <c r="D160" s="74"/>
      <c r="E160" s="74"/>
      <c r="F160" s="74"/>
      <c r="G160" s="74"/>
      <c r="H160" s="74"/>
      <c r="I160" s="74"/>
      <c r="J160" s="74"/>
      <c r="K160" s="74"/>
      <c r="L160" s="74"/>
      <c r="M160" s="74"/>
      <c r="N160" s="74"/>
      <c r="O160" s="74"/>
      <c r="P160" s="74"/>
      <c r="Q160" s="74"/>
      <c r="R160" s="74"/>
      <c r="S160" s="74"/>
    </row>
    <row r="161" spans="1:19" x14ac:dyDescent="0.35">
      <c r="A161" s="74"/>
      <c r="B161" s="74"/>
      <c r="C161" s="74"/>
      <c r="D161" s="74"/>
      <c r="E161" s="74"/>
      <c r="F161" s="74"/>
      <c r="G161" s="74"/>
      <c r="H161" s="74"/>
      <c r="I161" s="74"/>
      <c r="J161" s="74"/>
      <c r="K161" s="74"/>
      <c r="L161" s="74"/>
      <c r="M161" s="74"/>
      <c r="N161" s="74"/>
      <c r="O161" s="74"/>
      <c r="P161" s="74"/>
      <c r="Q161" s="74"/>
      <c r="R161" s="74"/>
      <c r="S161" s="74"/>
    </row>
    <row r="162" spans="1:19" x14ac:dyDescent="0.35">
      <c r="A162" s="74"/>
      <c r="B162" s="74"/>
      <c r="C162" s="74"/>
      <c r="D162" s="74"/>
      <c r="E162" s="74"/>
      <c r="F162" s="74"/>
      <c r="G162" s="74"/>
      <c r="H162" s="74"/>
      <c r="I162" s="74"/>
      <c r="J162" s="74"/>
      <c r="K162" s="74"/>
      <c r="L162" s="74"/>
      <c r="M162" s="74"/>
      <c r="N162" s="74"/>
      <c r="O162" s="74"/>
      <c r="P162" s="74"/>
      <c r="Q162" s="74"/>
      <c r="R162" s="74"/>
      <c r="S162" s="74"/>
    </row>
    <row r="163" spans="1:19" x14ac:dyDescent="0.35">
      <c r="A163" s="74"/>
      <c r="B163" s="74"/>
      <c r="C163" s="74"/>
      <c r="D163" s="74"/>
      <c r="E163" s="74"/>
      <c r="F163" s="74"/>
      <c r="G163" s="74"/>
      <c r="H163" s="74"/>
      <c r="I163" s="74"/>
      <c r="J163" s="74"/>
      <c r="K163" s="74"/>
      <c r="L163" s="74"/>
      <c r="M163" s="74"/>
      <c r="N163" s="74"/>
      <c r="O163" s="74"/>
      <c r="P163" s="74"/>
      <c r="Q163" s="74"/>
      <c r="R163" s="74"/>
      <c r="S163" s="74"/>
    </row>
    <row r="164" spans="1:19" x14ac:dyDescent="0.35">
      <c r="A164" s="74"/>
      <c r="B164" s="74"/>
      <c r="C164" s="74"/>
      <c r="D164" s="74"/>
      <c r="E164" s="74"/>
      <c r="F164" s="74"/>
      <c r="G164" s="74"/>
      <c r="H164" s="74"/>
      <c r="I164" s="74"/>
      <c r="J164" s="74"/>
      <c r="K164" s="74"/>
      <c r="L164" s="74"/>
      <c r="M164" s="74"/>
      <c r="N164" s="74"/>
      <c r="O164" s="74"/>
      <c r="P164" s="74"/>
      <c r="Q164" s="74"/>
      <c r="R164" s="74"/>
      <c r="S164" s="74"/>
    </row>
    <row r="165" spans="1:19" x14ac:dyDescent="0.35">
      <c r="A165" s="74"/>
      <c r="B165" s="74"/>
      <c r="C165" s="74"/>
      <c r="D165" s="74"/>
      <c r="E165" s="74"/>
      <c r="F165" s="74"/>
      <c r="G165" s="74"/>
      <c r="H165" s="74"/>
      <c r="I165" s="74"/>
      <c r="J165" s="74"/>
      <c r="K165" s="74"/>
      <c r="L165" s="74"/>
      <c r="M165" s="74"/>
      <c r="N165" s="74"/>
      <c r="O165" s="74"/>
      <c r="P165" s="74"/>
      <c r="Q165" s="74"/>
      <c r="R165" s="74"/>
      <c r="S165" s="74"/>
    </row>
    <row r="166" spans="1:19" x14ac:dyDescent="0.35">
      <c r="A166" s="74"/>
      <c r="B166" s="74"/>
      <c r="C166" s="74"/>
      <c r="D166" s="74"/>
      <c r="E166" s="74"/>
      <c r="F166" s="74"/>
      <c r="G166" s="74"/>
      <c r="H166" s="74"/>
      <c r="I166" s="74"/>
      <c r="J166" s="74"/>
      <c r="K166" s="74"/>
      <c r="L166" s="74"/>
      <c r="M166" s="74"/>
      <c r="N166" s="74"/>
      <c r="O166" s="74"/>
      <c r="P166" s="74"/>
      <c r="Q166" s="74"/>
      <c r="R166" s="74"/>
      <c r="S166" s="74"/>
    </row>
    <row r="167" spans="1:19" x14ac:dyDescent="0.35">
      <c r="A167" s="74"/>
      <c r="B167" s="74"/>
      <c r="C167" s="74"/>
      <c r="D167" s="74"/>
      <c r="E167" s="74"/>
      <c r="F167" s="74"/>
      <c r="G167" s="74"/>
      <c r="H167" s="74"/>
      <c r="I167" s="74"/>
      <c r="J167" s="74"/>
      <c r="K167" s="74"/>
      <c r="L167" s="74"/>
      <c r="M167" s="74"/>
      <c r="N167" s="74"/>
      <c r="O167" s="74"/>
      <c r="P167" s="74"/>
      <c r="Q167" s="74"/>
      <c r="R167" s="74"/>
      <c r="S167" s="74"/>
    </row>
    <row r="168" spans="1:19" x14ac:dyDescent="0.35">
      <c r="A168" s="74"/>
      <c r="B168" s="74"/>
      <c r="C168" s="74"/>
      <c r="D168" s="74"/>
      <c r="E168" s="74"/>
      <c r="F168" s="74"/>
      <c r="G168" s="74"/>
      <c r="H168" s="74"/>
      <c r="I168" s="74"/>
      <c r="J168" s="74"/>
      <c r="K168" s="74"/>
      <c r="L168" s="74"/>
      <c r="M168" s="74"/>
      <c r="N168" s="74"/>
      <c r="O168" s="74"/>
      <c r="P168" s="74"/>
      <c r="Q168" s="74"/>
      <c r="R168" s="74"/>
      <c r="S168" s="74"/>
    </row>
    <row r="169" spans="1:19" x14ac:dyDescent="0.35">
      <c r="A169" s="74"/>
      <c r="B169" s="74"/>
      <c r="C169" s="74"/>
      <c r="D169" s="74"/>
      <c r="E169" s="74"/>
      <c r="F169" s="74"/>
      <c r="G169" s="74"/>
      <c r="H169" s="74"/>
      <c r="I169" s="74"/>
      <c r="J169" s="74"/>
      <c r="K169" s="74"/>
      <c r="L169" s="74"/>
      <c r="M169" s="74"/>
      <c r="N169" s="74"/>
      <c r="O169" s="74"/>
      <c r="P169" s="74"/>
      <c r="Q169" s="74"/>
      <c r="R169" s="74"/>
      <c r="S169" s="74"/>
    </row>
    <row r="170" spans="1:19" x14ac:dyDescent="0.35">
      <c r="A170" s="74"/>
      <c r="B170" s="74"/>
      <c r="C170" s="74"/>
      <c r="D170" s="74"/>
      <c r="E170" s="74"/>
      <c r="F170" s="74"/>
      <c r="G170" s="74"/>
      <c r="H170" s="74"/>
      <c r="I170" s="74"/>
      <c r="J170" s="74"/>
      <c r="K170" s="74"/>
      <c r="L170" s="74"/>
      <c r="M170" s="74"/>
      <c r="N170" s="74"/>
      <c r="O170" s="74"/>
      <c r="P170" s="74"/>
      <c r="Q170" s="74"/>
      <c r="R170" s="74"/>
      <c r="S170" s="74"/>
    </row>
    <row r="171" spans="1:19" x14ac:dyDescent="0.35">
      <c r="A171" s="74"/>
      <c r="B171" s="74"/>
      <c r="C171" s="74"/>
      <c r="D171" s="74"/>
      <c r="E171" s="74"/>
      <c r="F171" s="74"/>
      <c r="G171" s="74"/>
      <c r="H171" s="74"/>
      <c r="I171" s="74"/>
      <c r="J171" s="74"/>
      <c r="K171" s="74"/>
      <c r="L171" s="74"/>
      <c r="M171" s="74"/>
      <c r="N171" s="74"/>
      <c r="O171" s="74"/>
      <c r="P171" s="74"/>
      <c r="Q171" s="74"/>
      <c r="R171" s="74"/>
      <c r="S171" s="74"/>
    </row>
    <row r="172" spans="1:19" x14ac:dyDescent="0.35">
      <c r="A172" s="74"/>
      <c r="B172" s="74"/>
      <c r="C172" s="74"/>
      <c r="D172" s="74"/>
      <c r="E172" s="74"/>
      <c r="F172" s="74"/>
      <c r="G172" s="74"/>
      <c r="H172" s="74"/>
      <c r="I172" s="74"/>
      <c r="J172" s="74"/>
      <c r="K172" s="74"/>
      <c r="L172" s="74"/>
      <c r="M172" s="74"/>
      <c r="N172" s="74"/>
      <c r="O172" s="74"/>
      <c r="P172" s="74"/>
      <c r="Q172" s="74"/>
      <c r="R172" s="74"/>
      <c r="S172" s="74"/>
    </row>
    <row r="173" spans="1:19" x14ac:dyDescent="0.35">
      <c r="A173" s="74"/>
      <c r="B173" s="74"/>
      <c r="C173" s="74"/>
      <c r="D173" s="74"/>
      <c r="E173" s="74"/>
      <c r="F173" s="74"/>
      <c r="G173" s="74"/>
      <c r="H173" s="74"/>
      <c r="I173" s="74"/>
      <c r="J173" s="74"/>
      <c r="K173" s="74"/>
      <c r="L173" s="74"/>
      <c r="M173" s="74"/>
      <c r="N173" s="74"/>
      <c r="O173" s="74"/>
      <c r="P173" s="74"/>
      <c r="Q173" s="74"/>
      <c r="R173" s="74"/>
      <c r="S173" s="74"/>
    </row>
  </sheetData>
  <mergeCells count="4">
    <mergeCell ref="A2:F24"/>
    <mergeCell ref="A46:F120"/>
    <mergeCell ref="D25:F45"/>
    <mergeCell ref="A25:A45"/>
  </mergeCells>
  <pageMargins left="0.7" right="0.7" top="0.75" bottom="0.75" header="0.3" footer="0.3"/>
  <pageSetup scale="53" orientation="portrait" horizontalDpi="4294967293" r:id="rId1"/>
  <headerFooter>
    <oddHeader>&amp;C&amp;G</oddHeader>
  </headerFooter>
  <rowBreaks count="1" manualBreakCount="1">
    <brk id="75" max="16383" man="1"/>
  </rowBreaks>
  <drawing r:id="rId2"/>
  <legacyDrawingHF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RLA Form</vt:lpstr>
      <vt:lpstr>RLA Result</vt:lpstr>
      <vt:lpstr>คำอธิบายประกอบการประเมิน</vt:lpstr>
      <vt:lpstr>'RLA Form'!Print_Area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Kriangkrai C.</dc:creator>
  <cp:lastModifiedBy>Natcha   Promwan</cp:lastModifiedBy>
  <dcterms:created xsi:type="dcterms:W3CDTF">2024-10-01T23:22:17Z</dcterms:created>
  <dcterms:modified xsi:type="dcterms:W3CDTF">2025-01-28T07:35:38Z</dcterms:modified>
</cp:coreProperties>
</file>