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tda-my.sharepoint.com/personal/onedrive3_etda_or_th/Documents/SVC_Digital ID/02_DID Implementation/2_ประกาศลำดับรอง/12_annual assessment/template/Final Template/"/>
    </mc:Choice>
  </mc:AlternateContent>
  <xr:revisionPtr revIDLastSave="2" documentId="14_{F0BDB591-1DDD-428B-9C15-8517AD6B4E60}" xr6:coauthVersionLast="47" xr6:coauthVersionMax="47" xr10:uidLastSave="{01818970-8CDA-4ECD-BEB5-2D9730BA6E2D}"/>
  <workbookProtection workbookAlgorithmName="SHA-512" workbookHashValue="qYd1OEzPoeQ+Cg4e5IBeUyqUbKBCbgIdutF4nH2XXB+bLX5sDcsmLVjU+cndaj7V+Q1GtOk7t5NsAKY/9zDSZQ==" workbookSaltValue="nmUXwgXL0CWNPsOKeRtiTg==" workbookSpinCount="100000" lockStructure="1"/>
  <bookViews>
    <workbookView xWindow="-108" yWindow="-108" windowWidth="23256" windowHeight="12456" tabRatio="726" activeTab="1" xr2:uid="{00000000-000D-0000-FFFF-FFFF00000000}"/>
  </bookViews>
  <sheets>
    <sheet name="Instruction" sheetId="30" r:id="rId1"/>
    <sheet name="1-Basic Info" sheetId="23" r:id="rId2"/>
    <sheet name="2-Result" sheetId="19" r:id="rId3"/>
    <sheet name="3-Minimum Audit Requirements" sheetId="33" r:id="rId4"/>
    <sheet name="4-Security&amp;Privacy" sheetId="13" r:id="rId5"/>
    <sheet name="5-Fraud" sheetId="14" r:id="rId6"/>
    <sheet name="6-Role" sheetId="16" r:id="rId7"/>
    <sheet name="History Log" sheetId="31" r:id="rId8"/>
    <sheet name="Sheet1" sheetId="25" state="hidden" r:id="rId9"/>
    <sheet name="Sheet2" sheetId="27" state="hidden" r:id="rId10"/>
  </sheets>
  <definedNames>
    <definedName name="_xlnm._FilterDatabase" localSheetId="4" hidden="1">'4-Security&amp;Privacy'!$A$3:$O$49</definedName>
    <definedName name="_xlnm._FilterDatabase" localSheetId="5" hidden="1">'5-Fraud'!$A$3:$O$14</definedName>
    <definedName name="_xlnm._FilterDatabase" localSheetId="6" hidden="1">'6-Role'!$A$3:$O$30</definedName>
    <definedName name="_xlnm.Print_Area" localSheetId="1">'1-Basic Info'!$R$48</definedName>
    <definedName name="_xlnm.Print_Area" localSheetId="5">'5-Fraud'!$A$1:$N$14</definedName>
    <definedName name="_xlnm.Print_Area" localSheetId="0">Instruction!$A$1:$H$27</definedName>
    <definedName name="_xlnm.Print_Titles" localSheetId="5">'5-Fraud'!$3:$3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9" roundtripDataSignature="AMtx7mhpPulJlCf6XLE+5IlPlQcLh7wegQ=="/>
    </ext>
  </extLst>
</workbook>
</file>

<file path=xl/calcChain.xml><?xml version="1.0" encoding="utf-8"?>
<calcChain xmlns="http://schemas.openxmlformats.org/spreadsheetml/2006/main">
  <c r="M70" i="13" l="1"/>
  <c r="N70" i="13" s="1" a="1"/>
  <c r="N70" i="13" s="1"/>
  <c r="M4" i="13"/>
  <c r="M14" i="14"/>
  <c r="M46" i="13"/>
  <c r="H53" i="23"/>
  <c r="M68" i="13"/>
  <c r="N68" i="13" s="1" a="1"/>
  <c r="N68" i="13" s="1"/>
  <c r="M10" i="14"/>
  <c r="M13" i="14"/>
  <c r="M50" i="13"/>
  <c r="N50" i="13" s="1" a="1"/>
  <c r="N50" i="13" s="1"/>
  <c r="M51" i="13"/>
  <c r="N51" i="13" s="1" a="1"/>
  <c r="N51" i="13" s="1"/>
  <c r="M52" i="13"/>
  <c r="N52" i="13" s="1" a="1"/>
  <c r="N52" i="13" s="1"/>
  <c r="M53" i="13"/>
  <c r="N53" i="13" s="1" a="1"/>
  <c r="N53" i="13" s="1"/>
  <c r="M54" i="13"/>
  <c r="N54" i="13" s="1" a="1"/>
  <c r="N54" i="13" s="1"/>
  <c r="M55" i="13"/>
  <c r="N55" i="13" s="1" a="1"/>
  <c r="N55" i="13" s="1"/>
  <c r="M56" i="13"/>
  <c r="N56" i="13" s="1" a="1"/>
  <c r="N56" i="13" s="1"/>
  <c r="M57" i="13"/>
  <c r="N57" i="13" s="1" a="1"/>
  <c r="N57" i="13" s="1"/>
  <c r="M58" i="13"/>
  <c r="N58" i="13" s="1" a="1"/>
  <c r="N58" i="13" s="1"/>
  <c r="M59" i="13"/>
  <c r="N59" i="13" s="1" a="1"/>
  <c r="N59" i="13" s="1"/>
  <c r="M60" i="13"/>
  <c r="N60" i="13" s="1" a="1"/>
  <c r="N60" i="13" s="1"/>
  <c r="M61" i="13"/>
  <c r="N61" i="13" s="1" a="1"/>
  <c r="N61" i="13" s="1"/>
  <c r="M62" i="13"/>
  <c r="N62" i="13" s="1" a="1"/>
  <c r="N62" i="13" s="1"/>
  <c r="M63" i="13"/>
  <c r="N63" i="13" s="1" a="1"/>
  <c r="N63" i="13" s="1"/>
  <c r="M64" i="13"/>
  <c r="N64" i="13" s="1" a="1"/>
  <c r="N64" i="13" s="1"/>
  <c r="M65" i="13"/>
  <c r="N65" i="13" s="1" a="1"/>
  <c r="N65" i="13" s="1"/>
  <c r="M66" i="13"/>
  <c r="N66" i="13" s="1" a="1"/>
  <c r="N66" i="13" s="1"/>
  <c r="M67" i="13"/>
  <c r="N67" i="13" s="1" a="1"/>
  <c r="N67" i="13" s="1"/>
  <c r="M69" i="13"/>
  <c r="N69" i="13" s="1" a="1"/>
  <c r="N69" i="13" s="1"/>
  <c r="M71" i="13"/>
  <c r="N71" i="13" s="1" a="1"/>
  <c r="N71" i="13" s="1"/>
  <c r="M72" i="13"/>
  <c r="N72" i="13" s="1" a="1"/>
  <c r="N72" i="13" s="1"/>
  <c r="M73" i="13"/>
  <c r="N73" i="13" s="1" a="1"/>
  <c r="N73" i="13" s="1"/>
  <c r="M30" i="16" l="1"/>
  <c r="M4" i="16"/>
  <c r="M5" i="16"/>
  <c r="M6" i="16"/>
  <c r="M7" i="16"/>
  <c r="M8" i="16"/>
  <c r="M9" i="16"/>
  <c r="M10" i="16"/>
  <c r="M11" i="16"/>
  <c r="M12" i="16"/>
  <c r="M13" i="16"/>
  <c r="M14" i="16"/>
  <c r="M15" i="16"/>
  <c r="M16" i="16"/>
  <c r="M17" i="16"/>
  <c r="M18" i="16"/>
  <c r="M19" i="16"/>
  <c r="M20" i="16"/>
  <c r="M21" i="16"/>
  <c r="M22" i="16"/>
  <c r="M23" i="16"/>
  <c r="M24" i="16"/>
  <c r="M25" i="16"/>
  <c r="M26" i="16"/>
  <c r="M27" i="16"/>
  <c r="M28" i="16"/>
  <c r="M29" i="16"/>
  <c r="M4" i="14"/>
  <c r="M5" i="14"/>
  <c r="M6" i="14"/>
  <c r="M7" i="14"/>
  <c r="M8" i="14"/>
  <c r="M9" i="14"/>
  <c r="M11" i="14"/>
  <c r="M12" i="14"/>
  <c r="M49" i="13"/>
  <c r="M5" i="13"/>
  <c r="M6" i="13"/>
  <c r="M7" i="13"/>
  <c r="M8" i="13"/>
  <c r="M9" i="13"/>
  <c r="M10" i="13"/>
  <c r="M11" i="13"/>
  <c r="M12" i="13"/>
  <c r="M13" i="13"/>
  <c r="M14" i="13"/>
  <c r="M15" i="13"/>
  <c r="M16" i="13"/>
  <c r="M17" i="13"/>
  <c r="M18" i="13"/>
  <c r="M19" i="13"/>
  <c r="M20" i="13"/>
  <c r="M21" i="13"/>
  <c r="M22" i="13"/>
  <c r="M23" i="13"/>
  <c r="M24" i="13"/>
  <c r="M25" i="13"/>
  <c r="M26" i="13"/>
  <c r="M27" i="13"/>
  <c r="M28" i="13"/>
  <c r="M29" i="13"/>
  <c r="M30" i="13"/>
  <c r="M31" i="13"/>
  <c r="M32" i="13"/>
  <c r="M33" i="13"/>
  <c r="M34" i="13"/>
  <c r="M35" i="13"/>
  <c r="M36" i="13"/>
  <c r="M37" i="13"/>
  <c r="M38" i="13"/>
  <c r="M39" i="13"/>
  <c r="M40" i="13"/>
  <c r="M41" i="13"/>
  <c r="M42" i="13"/>
  <c r="M43" i="13"/>
  <c r="M44" i="13"/>
  <c r="M45" i="13"/>
  <c r="M47" i="13"/>
  <c r="M48" i="13"/>
  <c r="C9" i="19" l="1"/>
  <c r="N12" i="16" a="1"/>
  <c r="N12" i="16" s="1"/>
  <c r="N27" i="16" l="1" a="1"/>
  <c r="N27" i="16" s="1"/>
  <c r="N49" i="13" l="1" a="1"/>
  <c r="N49" i="13" s="1"/>
  <c r="N48" i="13" a="1"/>
  <c r="N48" i="13" s="1"/>
  <c r="N47" i="13" a="1"/>
  <c r="N47" i="13" s="1"/>
  <c r="N46" i="13" a="1"/>
  <c r="N46" i="13" s="1"/>
  <c r="N45" i="13" a="1"/>
  <c r="N45" i="13" s="1"/>
  <c r="N44" i="13" a="1"/>
  <c r="N44" i="13" s="1"/>
  <c r="N43" i="13" a="1"/>
  <c r="N43" i="13" s="1"/>
  <c r="N42" i="13" a="1"/>
  <c r="N42" i="13" s="1"/>
  <c r="N41" i="13" a="1"/>
  <c r="N41" i="13" s="1"/>
  <c r="N40" i="13" a="1"/>
  <c r="N40" i="13" s="1"/>
  <c r="N39" i="13" a="1"/>
  <c r="N39" i="13" s="1"/>
  <c r="N38" i="13" a="1"/>
  <c r="N38" i="13" s="1"/>
  <c r="N37" i="13" a="1"/>
  <c r="N37" i="13" s="1"/>
  <c r="N36" i="13" a="1"/>
  <c r="N36" i="13" s="1"/>
  <c r="N35" i="13" a="1"/>
  <c r="N35" i="13" s="1"/>
  <c r="N34" i="13" a="1"/>
  <c r="N34" i="13" s="1"/>
  <c r="N33" i="13" a="1"/>
  <c r="N33" i="13" s="1"/>
  <c r="N32" i="13" a="1"/>
  <c r="N32" i="13" s="1"/>
  <c r="N31" i="13" a="1"/>
  <c r="N31" i="13" s="1"/>
  <c r="N30" i="13" a="1"/>
  <c r="N30" i="13" s="1"/>
  <c r="N29" i="13" a="1"/>
  <c r="N29" i="13" s="1"/>
  <c r="N28" i="13" a="1"/>
  <c r="N28" i="13" s="1"/>
  <c r="N27" i="13" a="1"/>
  <c r="N27" i="13" s="1"/>
  <c r="N26" i="13" a="1"/>
  <c r="N26" i="13" s="1"/>
  <c r="N25" i="13" a="1"/>
  <c r="N25" i="13" s="1"/>
  <c r="N24" i="13" a="1"/>
  <c r="N24" i="13" s="1"/>
  <c r="N23" i="13" a="1"/>
  <c r="N23" i="13" s="1"/>
  <c r="N22" i="13" a="1"/>
  <c r="N22" i="13" s="1"/>
  <c r="N21" i="13" a="1"/>
  <c r="N21" i="13" s="1"/>
  <c r="N20" i="13" a="1"/>
  <c r="N20" i="13" s="1"/>
  <c r="N19" i="13" a="1"/>
  <c r="N19" i="13" s="1"/>
  <c r="N18" i="13" a="1"/>
  <c r="N18" i="13" s="1"/>
  <c r="N17" i="13" a="1"/>
  <c r="N17" i="13" s="1"/>
  <c r="N16" i="13" a="1"/>
  <c r="N16" i="13" s="1"/>
  <c r="N15" i="13" a="1"/>
  <c r="N15" i="13" s="1"/>
  <c r="N14" i="13" a="1"/>
  <c r="N14" i="13" s="1"/>
  <c r="N13" i="13" a="1"/>
  <c r="N13" i="13" s="1"/>
  <c r="N12" i="13" a="1"/>
  <c r="N12" i="13" s="1"/>
  <c r="N11" i="13" a="1"/>
  <c r="N11" i="13" s="1"/>
  <c r="N10" i="13" a="1"/>
  <c r="N10" i="13" s="1"/>
  <c r="N9" i="13" a="1"/>
  <c r="N9" i="13" s="1"/>
  <c r="N8" i="13" a="1"/>
  <c r="N8" i="13" s="1"/>
  <c r="N7" i="13" a="1"/>
  <c r="N7" i="13" s="1"/>
  <c r="N30" i="16" a="1"/>
  <c r="N30" i="16" s="1"/>
  <c r="N29" i="16" a="1"/>
  <c r="N29" i="16" s="1"/>
  <c r="N28" i="16" a="1"/>
  <c r="N28" i="16" s="1"/>
  <c r="N26" i="16" a="1"/>
  <c r="N26" i="16" s="1"/>
  <c r="N25" i="16" a="1"/>
  <c r="N25" i="16" s="1"/>
  <c r="N24" i="16" a="1"/>
  <c r="N24" i="16" s="1"/>
  <c r="N23" i="16" a="1"/>
  <c r="N23" i="16" s="1"/>
  <c r="N22" i="16" a="1"/>
  <c r="N22" i="16" s="1"/>
  <c r="N21" i="16" a="1"/>
  <c r="N21" i="16" s="1"/>
  <c r="N20" i="16" a="1"/>
  <c r="N20" i="16" s="1"/>
  <c r="N19" i="16" a="1"/>
  <c r="N19" i="16" s="1"/>
  <c r="N18" i="16" a="1"/>
  <c r="N18" i="16" s="1"/>
  <c r="N17" i="16" a="1"/>
  <c r="N17" i="16" s="1"/>
  <c r="N16" i="16" a="1"/>
  <c r="N16" i="16" s="1"/>
  <c r="N15" i="16" a="1"/>
  <c r="N15" i="16" s="1"/>
  <c r="N14" i="16" a="1"/>
  <c r="N14" i="16" s="1"/>
  <c r="N13" i="16" a="1"/>
  <c r="N13" i="16" s="1"/>
  <c r="N11" i="16" a="1"/>
  <c r="N11" i="16" s="1"/>
  <c r="N10" i="16" a="1"/>
  <c r="N10" i="16" s="1"/>
  <c r="N9" i="16" a="1"/>
  <c r="N9" i="16" s="1"/>
  <c r="N8" i="16" a="1"/>
  <c r="N8" i="16" s="1"/>
  <c r="N7" i="16" a="1"/>
  <c r="N7" i="16" s="1"/>
  <c r="N6" i="16" a="1"/>
  <c r="N6" i="16" s="1"/>
  <c r="N4" i="16" a="1"/>
  <c r="N4" i="16" s="1"/>
  <c r="N14" i="14" a="1"/>
  <c r="N14" i="14" s="1"/>
  <c r="N13" i="14" a="1"/>
  <c r="N13" i="14" s="1"/>
  <c r="N12" i="14" a="1"/>
  <c r="N12" i="14" s="1"/>
  <c r="N11" i="14" a="1"/>
  <c r="N11" i="14" s="1"/>
  <c r="N10" i="14" a="1"/>
  <c r="N10" i="14" s="1"/>
  <c r="N9" i="14" a="1"/>
  <c r="N9" i="14" s="1"/>
  <c r="N8" i="14" a="1"/>
  <c r="N8" i="14" s="1"/>
  <c r="N7" i="14" a="1"/>
  <c r="N7" i="14" s="1"/>
  <c r="N6" i="14" a="1"/>
  <c r="N6" i="14" s="1"/>
  <c r="N6" i="13" l="1" a="1"/>
  <c r="N6" i="13" s="1"/>
  <c r="I9" i="19"/>
  <c r="H9" i="19"/>
  <c r="N5" i="14" a="1"/>
  <c r="N5" i="14" s="1"/>
  <c r="H10" i="19"/>
  <c r="I10" i="19"/>
  <c r="N5" i="16" a="1"/>
  <c r="N5" i="16" s="1"/>
  <c r="I11" i="19"/>
  <c r="H11" i="19"/>
  <c r="N5" i="13" a="1"/>
  <c r="N5" i="13" s="1"/>
  <c r="N4" i="13" a="1"/>
  <c r="N4" i="13" s="1"/>
  <c r="E11" i="19"/>
  <c r="C10" i="19"/>
  <c r="G11" i="19"/>
  <c r="F11" i="19"/>
  <c r="G9" i="19"/>
  <c r="F9" i="19"/>
  <c r="E9" i="19"/>
  <c r="C11" i="19"/>
  <c r="D9" i="19" l="1"/>
  <c r="J62" i="23"/>
  <c r="D11" i="19"/>
  <c r="E10" i="19" l="1"/>
  <c r="N4" i="14" a="1"/>
  <c r="N4" i="14" s="1"/>
  <c r="F10" i="19"/>
  <c r="G10" i="19"/>
  <c r="D10" i="1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SDMaster</author>
    <author>Chidsanuphong Termsirigul</author>
  </authors>
  <commentList>
    <comment ref="E8" authorId="0" shapeId="0" xr:uid="{1E8B453B-05BC-45F2-844B-790223053EBC}">
      <text>
        <r>
          <rPr>
            <b/>
            <sz val="8"/>
            <color indexed="81"/>
            <rFont val="Tahoma"/>
            <family val="2"/>
          </rPr>
          <t>ผ่านตามเกณฑ์ที่กำหนด</t>
        </r>
      </text>
    </comment>
    <comment ref="F8" authorId="0" shapeId="0" xr:uid="{7F8FAB25-CB58-472F-B511-45DEF01CDA25}">
      <text>
        <r>
          <rPr>
            <b/>
            <sz val="8"/>
            <color indexed="81"/>
            <rFont val="Tahoma"/>
            <family val="2"/>
          </rPr>
          <t>ไม่ผ่านตามเกณฑ์ที่กำหนด</t>
        </r>
      </text>
    </comment>
    <comment ref="G8" authorId="1" shapeId="0" xr:uid="{E4D830E5-9D63-4485-81EA-49EB55FA30EA}">
      <text>
        <r>
          <rPr>
            <b/>
            <sz val="9"/>
            <color indexed="81"/>
            <rFont val="Tahoma"/>
            <family val="2"/>
          </rPr>
          <t>ผ่านเกณฑ์ที่กำหนดเพียงบางส่วน</t>
        </r>
      </text>
    </comment>
    <comment ref="H8" authorId="0" shapeId="0" xr:uid="{EBE38638-7CFF-445F-8A1B-E484AAF3DF4F}">
      <text>
        <r>
          <rPr>
            <b/>
            <sz val="8"/>
            <color indexed="81"/>
            <rFont val="Tahoma"/>
            <family val="2"/>
          </rPr>
          <t>ผ่าน โดยมีการควบคุมอื่นทดแทน</t>
        </r>
      </text>
    </comment>
    <comment ref="I8" authorId="0" shapeId="0" xr:uid="{F5F438EA-9D8E-4F30-B60F-007285D6326E}">
      <text>
        <r>
          <rPr>
            <b/>
            <sz val="8"/>
            <color indexed="81"/>
            <rFont val="Tahoma"/>
            <family val="2"/>
          </rPr>
          <t>ผ่าน โดยมีการควบคุมอื่นทดแทน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<sst xmlns="http://schemas.openxmlformats.org/spreadsheetml/2006/main" count="1219" uniqueCount="519">
  <si>
    <t>1:</t>
  </si>
  <si>
    <t>กรุณาเลือก Y ในบริการที่ท่านให้บริการ และเลือก N ในบริการที่ท่านไม่ได้ให้บริการ</t>
  </si>
  <si>
    <t>2:</t>
  </si>
  <si>
    <t>3:</t>
  </si>
  <si>
    <t>4:</t>
  </si>
  <si>
    <t xml:space="preserve">ชื่อ-สกุล 1: </t>
  </si>
  <si>
    <t xml:space="preserve">ตำแหน่ง: </t>
  </si>
  <si>
    <t xml:space="preserve">เบอร์โทรศัพท์: </t>
  </si>
  <si>
    <t xml:space="preserve">email: </t>
  </si>
  <si>
    <t xml:space="preserve">ชื่อ-สกุล 2: </t>
  </si>
  <si>
    <t xml:space="preserve">ชื่อ-สกุล 3: </t>
  </si>
  <si>
    <t xml:space="preserve">  ข้อ</t>
  </si>
  <si>
    <t xml:space="preserve">สามารถดูวิธีการประเมิน Risk Management Capability (RMC) ได้ที่ &gt;&gt;&gt;&gt;  </t>
  </si>
  <si>
    <t>แบบการประเมิน RMC: Fraud</t>
  </si>
  <si>
    <t>แบบการประเมิน RMC: Role</t>
  </si>
  <si>
    <t>ลำดับ</t>
  </si>
  <si>
    <t>ชื่อ - สกุล</t>
  </si>
  <si>
    <t>ตำแหน่ง</t>
  </si>
  <si>
    <t>ใบประกาศนียบัตรรับรอง</t>
  </si>
  <si>
    <t>Certification Number</t>
  </si>
  <si>
    <t>อีเมล</t>
  </si>
  <si>
    <t>เบอร์โทรศัพท์</t>
  </si>
  <si>
    <t>ตัวอย่าง</t>
  </si>
  <si>
    <t>ภูมิใจ ภาคภูมิ</t>
  </si>
  <si>
    <t>CISA, ISO 27001 Lead Auditor</t>
  </si>
  <si>
    <t>0000000001, 0000000002</t>
  </si>
  <si>
    <t>phomjai_pak@test.com</t>
  </si>
  <si>
    <t>021111111</t>
  </si>
  <si>
    <t>ต้นรัก มีสุข</t>
  </si>
  <si>
    <t>ผู้ตรวจสอบ</t>
  </si>
  <si>
    <t>ISO 27001 Lead Auditor</t>
  </si>
  <si>
    <t>-</t>
  </si>
  <si>
    <t>tonrak_mee@test.com</t>
  </si>
  <si>
    <t>022222222</t>
  </si>
  <si>
    <t>2</t>
  </si>
  <si>
    <t>3</t>
  </si>
  <si>
    <t>การดำเนินการ</t>
  </si>
  <si>
    <t>Pass</t>
  </si>
  <si>
    <t>ผ่านเกณฑ์ที่กำหนดทั้งหมด</t>
  </si>
  <si>
    <t>พิจารณานำส่งเอกสารอ้างอิง (ถ้ามี) หรือตามที่สำนักงานร้องขอ</t>
  </si>
  <si>
    <t>Not Pass</t>
  </si>
  <si>
    <t>ไม่ผ่านเกณฑ์ที่กำหนดทั้งหมด</t>
  </si>
  <si>
    <t>ต้องดำเนินการแก้ไขภายใน 90 วันนับจากหลังตรวจประเมิน</t>
  </si>
  <si>
    <t>Partially Pass</t>
  </si>
  <si>
    <t xml:space="preserve">ผ่านเกณฑ์ที่กำหนดบางส่วน </t>
  </si>
  <si>
    <t>ต้องจัดทำแผนการแก้ไขพร้อมนำส่งเอกสารอ้างอิง (ถ้ามี) ภายใน 30 วันนับจากหลังตรวจประเมิน</t>
  </si>
  <si>
    <t>Alternative Control</t>
  </si>
  <si>
    <t>ไม่มีการควบคุมที่พึงมีตามเกณฑ์ที่กำหนด แต่มีการควบคุมอื่นที่เทียบเท่าทดแทน</t>
  </si>
  <si>
    <t>&gt;&gt;เลือกระดับผลการประเมิน&lt;&lt;</t>
  </si>
  <si>
    <t>ปานกลาง</t>
  </si>
  <si>
    <t>สูง</t>
  </si>
  <si>
    <t>ต่ำ</t>
  </si>
  <si>
    <t>Risk factor</t>
  </si>
  <si>
    <t>Strategic</t>
  </si>
  <si>
    <t>Operational</t>
  </si>
  <si>
    <t>Technology</t>
  </si>
  <si>
    <t>Reputation</t>
  </si>
  <si>
    <t>Compliance</t>
  </si>
  <si>
    <t>การบริหารจัดการความเสี่ยง</t>
  </si>
  <si>
    <t>จำนวนข้อที่ดำเนินการแล้ว</t>
  </si>
  <si>
    <t>Fraud</t>
  </si>
  <si>
    <t>Role</t>
  </si>
  <si>
    <t>No.</t>
  </si>
  <si>
    <t>ผลการประเมิน</t>
  </si>
  <si>
    <t>X</t>
  </si>
  <si>
    <t>x</t>
  </si>
  <si>
    <t>ผู้ประเมิน</t>
  </si>
  <si>
    <t>Code</t>
  </si>
  <si>
    <t>ระดับความสามารถในการบริการจัดการความเสี่ยง</t>
  </si>
  <si>
    <t>วิเคราะห์สาเหตุ</t>
  </si>
  <si>
    <t>ผลกระทบที่อาจจะเกิดขึ้น</t>
  </si>
  <si>
    <t>แนวทางการแก้ไข</t>
  </si>
  <si>
    <t>02-GOV-01</t>
  </si>
  <si>
    <t>02-GOV-02</t>
  </si>
  <si>
    <t>02-GOV-03</t>
  </si>
  <si>
    <t>02-GOV-04</t>
  </si>
  <si>
    <t>02-GOV-05</t>
  </si>
  <si>
    <t>02-GOV-06</t>
  </si>
  <si>
    <t>02-GOV-07</t>
  </si>
  <si>
    <t>02-SEC-08</t>
  </si>
  <si>
    <r>
      <t xml:space="preserve">02-SEC-09
</t>
    </r>
    <r>
      <rPr>
        <sz val="14"/>
        <color theme="1"/>
        <rFont val="TH SarabunPSK"/>
        <family val="2"/>
      </rPr>
      <t>02-SEC-09.1</t>
    </r>
  </si>
  <si>
    <t>02-SEC-09.2</t>
  </si>
  <si>
    <t>02-SEC-09.3</t>
  </si>
  <si>
    <t>02-SEC-09.4</t>
  </si>
  <si>
    <t>02-SEC-09.5</t>
  </si>
  <si>
    <r>
      <rPr>
        <b/>
        <sz val="14"/>
        <color theme="1"/>
        <rFont val="TH SarabunPSK"/>
        <family val="2"/>
      </rPr>
      <t>02-SEC-09.6</t>
    </r>
    <r>
      <rPr>
        <sz val="14"/>
        <color theme="1"/>
        <rFont val="TH SarabunPSK"/>
        <family val="2"/>
      </rPr>
      <t xml:space="preserve">
02-SEC-09.6.1</t>
    </r>
  </si>
  <si>
    <t>02-SEC-09.6.2</t>
  </si>
  <si>
    <t>02-SEC-09.6.3</t>
  </si>
  <si>
    <t>02-SEC-09.6.4</t>
  </si>
  <si>
    <t>02-SEC-09.6.5</t>
  </si>
  <si>
    <t>02-SEC-09.6.6</t>
  </si>
  <si>
    <t>02-SEC-09.6.7</t>
  </si>
  <si>
    <t>02-SEC-09.6.8</t>
  </si>
  <si>
    <t>02-SEC-09.6.9</t>
  </si>
  <si>
    <t>02-SEC-09.6.10</t>
  </si>
  <si>
    <t>02-SEC-09.6.11</t>
  </si>
  <si>
    <t>02-SEC-09.7</t>
  </si>
  <si>
    <t>02-SEC-09.8</t>
  </si>
  <si>
    <t>02-SEC-09.9</t>
  </si>
  <si>
    <r>
      <rPr>
        <b/>
        <sz val="14"/>
        <color theme="1"/>
        <rFont val="TH SarabunPSK"/>
        <family val="2"/>
      </rPr>
      <t>02-SEC-10</t>
    </r>
    <r>
      <rPr>
        <sz val="14"/>
        <color theme="1"/>
        <rFont val="TH SarabunPSK"/>
        <family val="2"/>
      </rPr>
      <t xml:space="preserve">
02-SEC-10.1</t>
    </r>
  </si>
  <si>
    <t>02-SEC-10.2</t>
  </si>
  <si>
    <t>02-SEC-10.3</t>
  </si>
  <si>
    <t>02-SEC-10.4</t>
  </si>
  <si>
    <t>02-SEC-10.5</t>
  </si>
  <si>
    <t>02-SEC-10.6</t>
  </si>
  <si>
    <t>02-SEC-10.7</t>
  </si>
  <si>
    <r>
      <t xml:space="preserve">02-SEC-11
</t>
    </r>
    <r>
      <rPr>
        <sz val="14"/>
        <color theme="1"/>
        <rFont val="TH SarabunPSK"/>
        <family val="2"/>
      </rPr>
      <t>02-SEC-11.1</t>
    </r>
  </si>
  <si>
    <t>02-SEC-11.2</t>
  </si>
  <si>
    <t>02-SEC-11.3</t>
  </si>
  <si>
    <t>02-SEC-11.4</t>
  </si>
  <si>
    <t>02-SEC-11.5</t>
  </si>
  <si>
    <t>02-SEC-11.6</t>
  </si>
  <si>
    <r>
      <t xml:space="preserve">02-SEC-12
</t>
    </r>
    <r>
      <rPr>
        <sz val="14"/>
        <color theme="1"/>
        <rFont val="TH SarabunPSK"/>
        <family val="2"/>
      </rPr>
      <t>02-SEC-12.1</t>
    </r>
  </si>
  <si>
    <t>02-SEC-12.2</t>
  </si>
  <si>
    <t>02-SEC-12.3</t>
  </si>
  <si>
    <t>02-RISK-13</t>
  </si>
  <si>
    <t>02-RISK-14</t>
  </si>
  <si>
    <t>02-RISK-15</t>
  </si>
  <si>
    <t>03-FRAUD-01</t>
  </si>
  <si>
    <t>03-FRAUD-02</t>
  </si>
  <si>
    <t>03-FRAUD-03</t>
  </si>
  <si>
    <t>03-FRAUD-04</t>
  </si>
  <si>
    <t>03-FRAUD-05</t>
  </si>
  <si>
    <t>03-FRAUD-06</t>
  </si>
  <si>
    <t>03-FRAUD-07</t>
  </si>
  <si>
    <t>03-FRAUD-08</t>
  </si>
  <si>
    <t>03-FRAUD-09</t>
  </si>
  <si>
    <t>03-FRAUD-10</t>
  </si>
  <si>
    <t>03-FRAUD-11</t>
  </si>
  <si>
    <t>05-IDP-01</t>
  </si>
  <si>
    <t>05-IDP-02</t>
  </si>
  <si>
    <t>05-IDP-03</t>
  </si>
  <si>
    <t>05-IDP-04</t>
  </si>
  <si>
    <t>05-IDP-05</t>
  </si>
  <si>
    <t>05-IDP-06</t>
  </si>
  <si>
    <t>05-IDP-07</t>
  </si>
  <si>
    <t>05-IDP-08</t>
  </si>
  <si>
    <t>05-IDP-09</t>
  </si>
  <si>
    <t>05-IDP-10</t>
  </si>
  <si>
    <t>05-IDP-11</t>
  </si>
  <si>
    <t>05-IDP-12</t>
  </si>
  <si>
    <t>05-IDP-13</t>
  </si>
  <si>
    <t>05-IDP-14</t>
  </si>
  <si>
    <t>05-IDP-15</t>
  </si>
  <si>
    <t>05-IDP-16</t>
  </si>
  <si>
    <t>05-IDP-17</t>
  </si>
  <si>
    <t>05-IDX-18</t>
  </si>
  <si>
    <t>05-IDX-19</t>
  </si>
  <si>
    <t>05-IDX-20</t>
  </si>
  <si>
    <t>05-IDX-21</t>
  </si>
  <si>
    <t>05-IDX-22</t>
  </si>
  <si>
    <t>05-IDX-23</t>
  </si>
  <si>
    <t>05-IDX-24</t>
  </si>
  <si>
    <t>05-IDX-25</t>
  </si>
  <si>
    <t>05-IDX-26</t>
  </si>
  <si>
    <t>Not Applicable</t>
  </si>
  <si>
    <t>Yes</t>
  </si>
  <si>
    <t>No</t>
  </si>
  <si>
    <t>=and(or(and(หน้าหลัก!$H$11="N",$I4="x"),$I4=""),or(and(หน้าหลัก!$H$12="N",$J4="x"),$J4=""),or(and(หน้าหลัก!$H$13="N",$K4="x"),$K4=""),or(and(หน้าหลัก!$H$14="N",$L4="x"),$L4=""))</t>
  </si>
  <si>
    <t>3. บุคลากรผู้รับผิดชอบกำกับดูแลและบริหารจัดการความเสี่ยงด้านเทคโนโลยีสารสนเทศมีหน้าที่และความรับผิดชอบอย่างน้อยในเรื่องดังต่อไปนี้
3.1 จัดให้มีนโยบายและมาตรการการรักษาความมั่นคงปลอดภัยระบบสารสนเทศ และการรับมือภัยคุกคามทางไซเบอร์ รวมทั้งกำกับดูแลให้มีการปฏิบัติตามนโยบายและมาตรการดังกล่าว
3.2 จัดให้มีข้อกำหนดด้านความมั่นคงปลอดภัย (security specification) และสถาปัตยกรรมด้านความมั่นคงปลอดภัย (IT security architecture) ของระบบการให้บริการ
3.3 จัดให้มีนโยบายการบริหารความเสี่ยงด้านเทคโนโลยีสารสนเทศ (IT risk management policy) รวมถึงบริหารจัดการความเสี่ยงด้านเทคโนโลยีสารสนเทศและภัยคุกคามทางไซเบอร์ให้สอดรับกับความเสี่ยงขององค์กร 
3.4 ดูแลและดำเนินการให้องค์กรมีความพร้อมในการรับมือภัยคุกคามทางไซเบอร์
3.5 รายงานปัญหาหรือเหตุการณ์ที่มีนัยสำคัญด้านความมั่นคงปลอดภัยระบบสารสนเทศและภัยคุกคามทางไซเบอร์ตามที่กฎหมายกำหนด
3.6 ดูแลและส่งเสริมให้บุคลากรในองค์กรมีความรู้และตระหนักรู้เรื่องการบริหารจัดการความเสี่ยงด้านเทคโนโลยีสารสนเทศ และภัยคุกคามทางไซเบอร์</t>
  </si>
  <si>
    <t>5. ผู้รับใบอนุญาตต้องจัดให้มีนโยบายที่เกี่ยวข้องกับการรักษาความมั่นคงปลอดภัยด้านเทคโนโลยีสารสนเทศของระบบการให้บริการในเรื่องดังต่อไปนี้
5.1 นโยบายการรักษาความมั่นคงปลอดภัยระบบสารสนเทศ (IT security policy) โดยคำนึงถึงลักษณะการดำเนินธุรกิจ ปริมาณธุรกรรม ความซับซ้อนของเทคโนโลยีสารสนเทศ และความเสี่ยงที่เกี่ยวข้อง รวมทั้งความเสี่ยงจากการใช้เทคโนโลยีภายในองค์กรและความเสี่ยงจากกรณีมีการใช้บริการเชื่อมต่อ หรือเข้าถึงข้อมูลจากบุคคลภายนอก
5.2 นโยบายการบริหารความเสี่ยงด้านเทคโนโลยีสารสนเทศ (IT risk management policy) โดยพิจารณาถึงความเหมาะสมของมาตรการควบคุมที่มีอยู่ในปัจจุบัน และการตอบสนองและการจัดการการเปลี่ยนแปลงที่สำคัญต่อความเสี่ยง ภัยคุกคาม และสภาพแวดล้อมในการปฏิบัติงาน
5.3 นโยบายด้านการคุ้มครองข้อมูลส่วนบุคคล (privacy policy)</t>
  </si>
  <si>
    <t xml:space="preserve">6. ผู้รับใบอนุญาตต้องสื่อสารและสร้างความตระหนักให้แก่บุคลากรผู้ปฏิบัติงานด้านเทคโนโลยีสารสนเทศ รวมถึงบุคลากรที่เกี่ยวข้องกับระบบการให้บริการในการปฏิบัติงานประจำวันอย่างเพียงพอและเหมาะสม เพื่อให้บุคลากรเข้าใจและตระหนักถึงความสำคัญของความเสี่ยงด้านเทคโนโลยีสารสนเทศและการใช้เทคโนโลยีอย่างปลอดภัย </t>
  </si>
  <si>
    <t>7. ผู้รับใบอนุญาตต้องจัดให้มีการทบทวนนโยบายและมาตรการที่เกี่ยวข้องกับการรักษาความมั่นคงปลอดภัยด้านเทคโนโลยีสารสนเทศอย่างน้อยปีละหนึ่งครั้ง และเมื่อมีการเปลี่ยนแปลงอย่างมีนัยสำคัญที่อาจส่งผลกระทบต่อการดำเนินการด้านการรักษาความมั่นคงปลอดภัยระบบสารสนเทศ</t>
  </si>
  <si>
    <t>9. ผู้รับใบอนุญาตต้องจัดให้มีมาตรการการรักษาความมั่นคงปลอดภัยระบบสารสนเทศ ที่สอดคล้องกับนโยบายการรักษาความมั่นคงปลอดภัยระบบสารสนเทศ โดยครอบคลุมหัวข้ออย่างน้อยดังต่อไปนี้
9.1 การบริหารจัดการสินทรัพย์ด้านเทคโนโลยีสารสนเทศ (IT asset management)
ผู้รับใบอนุญาตต้องบริหารจัดการสินทรัพย์ด้านเทคโนโลยีสารสนเทศอย่างเหมาะสม ครอบคลุมการจัดทำทะเบียนรายการทรัพย์สิน การปรับปรุงทะเบียนรายการทรัพย์สิน การบำรุงรักษาทรัพย์สินอย่างสม่ำเสมอ การยกเลิกและเรียกคืนทรัพย์สิน โดยอย่างน้อยทะเบียนรายการทรัพย์สินด้านเทคโนโลยีสารสนเทศต้องมีการระบุฮาร์ดแวร์ ซอฟต์แวร์ ข้อมูลที่ถือครอง รวมถึงการจัดประเภทและระดับความสำคัญของข้อมูล และเจ้าของทรัพย์สิน นอกจากนี้ ต้องมีการวางแผนรองรับทรัพย์สินด้านเทคโนโลยีสารสนเทศที่ใกล้จะสิ้นสุดอายุการใช้งาน หรือสิ้นสุดการให้บริการจากผู้ผลิตด้วย</t>
  </si>
  <si>
    <t>9.2 การรักษาความมั่นคงปลอดภัยของข้อมูล (information security)
ผู้รับใบอนุญาตต้องมีมาตรการรักษาความมั่นคงปลอดภัยของข้อมูลที่อยู่บนอุปกรณ์ที่ใช้ปฏิบัติงาน  ข้อมูลที่อยู่ระหว่างการรับส่งผ่านเครือข่าย และข้อมูลที่อยู่บนระบบงานและสื่อบันทึกข้อมูล โดยครอบคลุมหัวข้อดังต่อไปนี้
9.2.1 หลักเกณฑ์การจัดประเภทและระดับความสำคัญของข้อมูล 
9.2.2 แนวทางการรักษาความมั่นคงปลอดภัยของข้อมูลที่สอดคล้องตามระดับความสำคัญซึ่งครอบคลุมถึงการกำหนดสิทธิผู้เข้าถึงข้อมูล วิธีการรับส่ง การประมวลผล และการจัดเก็บข้อมูล และการทำลายข้อมูล
9.2.3 การเข้ารหัสลับข้อมูลตามระดับความสำคัญของข้อมูล รวมถึงวิธีการเข้ารหัสข้อมูล และการบริหารจัดการกุญแจเข้ารหัสลับ โดยครอบคลุมทุกขั้นตอนของวงจรการบริหารจัดการกุญแจเข้ารหัสลับ ตลอดจนกระบวน การสร้าง แจกจ่าย จัดเก็บ ใช้งาน การสำรอง เพิกถอน การต่ออายุ รวมถึงการบันทึกและตรวจสอบกิจกรรมที่สำคัญ</t>
  </si>
  <si>
    <t>9.3 การควบคุมการเข้าถึงสารสนเทศ (access to information)
9.3.1 ผู้รับใบอนุญาตต้องมีการควบคุมการเข้าถึงสารสนเทศอย่างเหมาะสม โดยอย่างน้อยต้องมีการควบคุมดังต่อไปนี้
(1) จำกัดการเข้าถึงสารสนเทศที่มีความสำคัญ ข้อมูลอัตลักษณ์ และทรัพยากรที่เกี่ยวข้องกับระบบการให้บริการเฉพาะบุคคลที่จำเป็นเท่านั้น 
(2) ต้องมีกลไกควบคุมและจัดการสิทธิการเข้าถึงระบบปฏิบัติการ ระบบงาน ระบบฐานข้อมูล และระบบเครือข่าย รวมถึงอุปกรณ์ที่เกี่ยวข้องกับระบบการให้บริการ โดยพิจารณาตามความจำเป็น ระดับความเสี่ยง และเป็นไปตามหลักการแบ่งแยกหน้าที่ที่ดี 
9.3.2 ในการจัดการการเข้าถึงระบบสารสนเทศซึ่งจัดเก็บสารสนเทศที่มีความสำคัญ ผู้รับใบอนุญาตต้องมีกลไกในการระบุตัวตนที่สามารถแยกแยะผู้ใช้งาน การยืนยันตัวตน และการให้สิทธิในการอนุญาตให้เข้าถึงระบบ
9.3.3 ผู้รับใบอนุญาตต้องจัดให้มีการบันทึกกิจกรรมการเข้าถึงสารสนเทศซึ่งสามารถแยกแยะผู้ใช้งานและสิทธิในการเข้าถึง</t>
  </si>
  <si>
    <t>9.4 การรักษาความมั่นคงปลอดภัยทางกายภาพและสภาพแวดล้อม (physical and environmental security)
ผู้รับใบอนุญาตต้องจัดให้มีมาตรการในการรักษาความมั่นคงปลอดภัยทางกายภาพและสภาพแวดล้อมของระบบการให้บริการ บุคลากร และสินทรัพย์ที่เกี่ยวข้อง โดยอย่างน้อยต้องครอบคลุมกรณีดังต่อไปนี้
9.4.1 การปกป้องทรัพยากรที่สอดคล้องกับระดับการประเมินผลกระทบทางธุรกิจอันเกิดจากการละเมิด การสูญเสีย หรือความเสียหาย โดยการกระทำของมนุษย์ ความขัดข้องของระบบสาธารณูปโภค สภาพแวดล้อมที่ไม่เหมาะสม หรือภัยพิบัติทางธรรมชาติ
9.4.2 การประเมินความเสี่ยงด้านความมั่นคงปลอดภัย การเลือกใช้อุปกรณ์จัดเก็บและพื้นที่มั่นคงปลอดภัย 
9.4.3 การควบคุมการเข้าถึงสถานที่ปฏิบัติงานที่เกี่ยวข้องกับเทคโนโลยีสารสนเทศ และพื้นที่ที่เกี่ยวข้องกับเทคโนโลยีสารสนเทศที่สำคัญ โดยควรควบคุมให้เข้าถึงได้เฉพาะบุคคลที่ได้รับอนุญาตตามสิทธิที่ได้รับมอบหมายเท่านั้น
9.4.4 การทำลายทรัพย์สินทางกายภาพอย่างมั่นคงปลอดภัย</t>
  </si>
  <si>
    <t>9.5 การรักษาความมั่นคงปลอดภัยของการสื่อสาร (communications security)
ผู้รับใบอนุญาตต้องรักษาความมั่นคงปลอดภัยของการสื่อสารข้อมูล เพื่อให้ข้อมูลที่รับส่งผ่านเครือข่ายมีความมั่นคงปลอดภัย โดยอย่างน้อยต้องมีการดำเนินการ ดังนี้
9.5.1 การออกแบบเครือข่ายอย่างมั่นคงปลอดภัย
9.5.2 การป้องกันการเข้าถึงเครือข่ายโดยไม่ได้รับอนุญาต
9.5.3 การป้องกันการดักรับข้อมูล
9.5.4 การรักษาความถูกต้องของข้อมูลที่รับส่งบนเครือข่าย
9.5.5 การควบคุมและจัดการสิทธิการใช้ระบบสารสนเทศระยะไกล
9.5.6 มาตรการป้องกันการเชื่อมต่อกับระบบเครือข่ายภายนอก</t>
  </si>
  <si>
    <t>9.6 การรักษาความมั่นคงปลอดภัยในการปฏิบัติงานด้านเทคโนโลยีสารสนเทศ (IT operation security)
ผู้รับใบอนุญาตต้องรักษาความมั่นคงปลอดภัยในการปฏิบัติงานด้านเทคโนโลยีสารสนเทศโดยต้องครอบคลุมอย่างน้อยในเรื่องดังต่อไปนี้
9.6.1 มีกระบวนการบริหารจัดการการเปลี่ยนแปลงและควบคุมการเปลี่ยนแปลงด้านเทคโนโลยีสารสนเทศอย่างรัดกุม (change management)</t>
  </si>
  <si>
    <t>9.6.2 การบริหารจัดการขีดความสามารถของระบบ (capacity management) อย่างเหมาะสม เพื่อให้สามารถบริหารทรัพยากรด้านเทคโนโลยีสารสนเทศได้อย่างเพียงพอต่อการรองรับการให้บริการ หรือดำเนินธุรกิจ และสามารถวางแผนการจัดการเทคโนโลยีสารสนเทศให้รองรับการใช้งานในอนาคต</t>
  </si>
  <si>
    <t>9.6.3 การรักษาความมั่นคงปลอดภัยของเครื่องแม่ข่าย (server) และอุปกรณ์ที่ใช้ปฏิบัติงานของผู้ใช้เทคโนโลยี (endpoint) โดยอย่างน้อยต้องจัดให้มีการควบคุมการเชื่อมต่อสื่อบันทึกข้อมูลแบบถอดได้ การติดตั้งเครื่องมือสำหรับป้องกันภัยจากมัลแวร์ รวมทั้งติดตามให้มีการปรับปรุงให้เป็นปัจจุบันและเท่าทันภัยคุกคามใหม่อย่างสม่ำเสมอ</t>
  </si>
  <si>
    <t>9.6.4 การสำรองข้อมูล (data backup) ด้วยวิธีการ เทคโนโลยี และระยะเวลาที่เหมาะสม</t>
  </si>
  <si>
    <t>9.6.5 การจัดเก็บประวัติกิจกรรม (log) เพื่อให้สามารถติดตามและตรวจสอบการเข้าถึงและการใช้งานระบบหรือข้อมูล</t>
  </si>
  <si>
    <t>9.6.6 การตั้งค่าเทียบเวลา (clock synchronization) ให้ตรงกับแหล่งเทียบเวลาอ้างอิงที่เป็นมาตรฐานสากลในระดับเดียวกันทั้งระบบ</t>
  </si>
  <si>
    <t>9.6.7 การติดตามดูแลระบบและเฝ้าระวังภัยคุกคาม (security monitoring) โดยมีกระบวนการและเครื่องมือตรวจจับเหตุการณ์ผิดปกติหรือภัยคุกคามที่มีผลกระทบต่อความมั่นคงปลอดภัยของระบบที่สำคัญ เพื่อให้สามารถตรวจจับ ป้องกัน และรับมือเหตุการณ์ผิดปกติและภัยคุกคามได้อย่างทันท่วงที</t>
  </si>
  <si>
    <t>9.6.8 การบริหารจัดการช่องโหว่ของระบบ (vulnerability management) ที่เหมาะสม โดยมีการประเมินช่องโหว่ การรายงานผลไปยังผู้รับผิดชอบ ติดตามและจัดการกับช่องโหว่ให้ได้รับการแก้ไขอย่างเพียงพอ โดยขอบเขตการประเมินช่องโหว่ต้องครอบคลุม การประเมินความมั่นคงปลอดภัยของโฮสต์ เครือข่าย และสถาปัตยกรรม สำหรับทุกระบบงานตามระดับความเสี่ยงอย่างน้อยปีละหนึ่งครั้ง และเมื่อมีการเปลี่ยนแปลงอย่างมีนัยสำคัญ</t>
  </si>
  <si>
    <t>9.6.10 การบริหารจัดการการตั้งค่าระบบ (system configuration management) โดยมีการกำหนดมาตรฐานการตั้งค่าขั้นต่ำด้านความมั่นคงปลอดภัยสำหรับระบบ ปฏิบัติการ แอปพลิเคชัน และอุปกรณ์เครือข่าย มีกระบวนการควบคุมการตั้งค่าของระบบที่ใช้งานจริง มีการสอบทานการใช้มาตรฐานการตั้งค่าขั้นต่ำด้านความมั่นคงปลอดภัยอย่างสม่ำเสมอ และมีการทบทวนมาตรฐานการตั้งค่าขั้นต่ำด้านความมั่นคงปลอดภัยอย่างน้อยปีละหนึ่งครั้ง</t>
  </si>
  <si>
    <t>9.6.11 การบริหารจัดการการติดตั้งโปรแกรมสำหรับแก้ไขข้อบกพร่อง (patch management) โดยมีกระบวนการควบคุมการติดตั้ง patch ของระบบที่ใช้งานจริง เพื่อให้สามารถติดตั้ง patch ที่สำคัญในการรักษาความมั่นคงปลอดภัยได้อย่างทันการณ์และเหมาะสมตามระดับความเสี่ยง</t>
  </si>
  <si>
    <t>9.7 การพัฒนาระบบ (system development)
ผู้รับใบอนุญาตต้องนำมาตรการการรักษาความมั่นคงปลอดภัยระบบสารสนเทศไปใช้ตลอดวงจรการพัฒนาระบบ โดยอย่างน้อยมีการดำเนินการดังต่อไปนี้
9.7.1 มีเอกสารรายละเอียดคุณสมบัติทางเทคนิค ซึ่งครอบคลุมถึงเรื่องการรักษาความมั่นคงปลอดภัยระบบสารสนเทศ 
9.7.2 มีกระบวนการควบคุมเวอร์ชันของการพัฒนาระบบ
9.7.3 มีการแบ่งแยกบาทบาทหน้าที่และความรับผิดชอบของผู้ที่เกี่ยวข้องในการพัฒนาระบบ 
9.7.4 มีการแบ่งแยกสภาพแวดล้อมของระบบงานที่ใช้สำหรับการพัฒนา และการทดสอบออกจากระบบงานที่ให้บริการจริง
9.7.5 มีแนวทางการควบคุมการรักษาความมั่นคงปลอดภัยและความลับของข้อมูลสำคัญที่นำไปใช้ทดสอบระบบ 
9.7.6 ทดสอบระบบก่อนการใช้งานจริง โดยอย่างน้อยต้องครอบคลุมการทดสอบตามความต้องการของหน่วยงานธุรกิจ ในด้านประสิทธิภาพ และด้านความมั่นคงปลอดภัยเป็นอย่างน้อย
9.7.7 การจัดการข้อผิดพลาดหรือข้อบกพร่องของระบบที่พบในการทดสอบหรือเมื่อนำไปใช้งานจริง
9.7.8 มีการสร้างความตระหนักและให้ความรู้กับผู้พัฒนาโปรแกรมอย่างสม่ำเสมอ เพื่อเสริมสร้างทักษะ ในด้านการออกแบบและพัฒนาโปรแกรมอย่างปลอดภัย</t>
  </si>
  <si>
    <t>9.9 การจัดทำแผนการกู้คืนเมื่อเกิดภัยพิบัติ (disaster recovery plan) และการบริหารความต่อเนื่องทางธุรกิจ (business continuity management)
9.9.1 ผู้รับใบอนุญาตต้องจัดทำแผนการกู้คืนเมื่อเกิดภัยพิบัติ และแผนการบริหารความต่อเนื่องทางธุรกิจสำหรับระบบการให้บริการโดยคำนึงถึงลักษณะการดำเนินธุรกิจ ปริมาณธุรกรรม ความซับซ้อนของเทคโนโลยีสารสนเทศ ความมั่นคงปลอดภัยด้านเทคโนโลยีสารสนเทศ และความเสี่ยงที่เกี่ยวข้อง ซึ่งครอบคลุมเนื้อหาอย่างน้อยดังต่อไปนี้
(1) การวิเคราะห์ผลกระทบทางธุรกิจ (business impact analysis - BIA)
(2) การกำหนดระยะเวลาในการกู้คืนระบบ (recovery time objective : RTO) และระยะเวลาสูงสุดที่ยอมให้ข้อมูลเสียหาย (recovery point objective : RPO) ที่สอดคล้องกับความสำคัญของระบบ รวมทั้งการกำหนดระยะเวลาสูงสุดที่ยอมให้ธุรกิจหยุดชะงัก (maximum tolerance period of disruption : MTPD) เพื่อรองรับการดำเนินธุรกิจอย่างต่อเนื่อง
(3) แผนและขั้นตอนการกู้คืนระบบ
(4) แผนรองรับการดำเนินธุรกิจอย่างต่อเนื่อง (business continuity plan : BCP)
9.9.2 ต้องจัดทำคู่มือหรือเอกสารประกอบการดำเนินการตามแผนการกู้คืนเมื่อเกิดภัยพิบัติ และการบริหารความต่อเนื่องทางธุรกิจ รวมทั้งประชาสัมพันธ์และฝึกอบรมบุคลากรที่เกี่ยวข้องให้มีความเข้าใจและสามารถปฏิบัติตามแผนดังกล่าวได้
9.9.3 ต้องทบทวนและทดสอบการปฏิบัติตามแผนการกู้คืนเมื่อเกิดภัยพิบัติและการบริหารความต่อเนื่องทางธุรกิจอย่างน้อยปีละหนึ่งครั้ง และทุกครั้งที่มีการเปลี่ยนแปลงอย่างมีนัยสำคัญ พร้อมทั้งจัดทำรายงานผลการทดสอบ
9.9.4 ต้องจัดให้มีระบบสำรองที่มีความพร้อมใช้งานและสามารถปฏิบัติงานทดแทนได้เมื่อระบบหลักหยุดชะงัก โดยระบบสำรองควรแยกออกจากระบบหลักในการให้บริการเพียงพอที่จะมิให้เกิดปัญหาหรือได้รับผลกระทบในลักษณะเดียวกันในช่วงเวลาเดียวกัน เช่น ระบบไฟฟ้าขัดข้อง</t>
  </si>
  <si>
    <t>10. การจัดเก็บประวัติกิจกรรม (log)
10.1 ผู้รับใบอนุญาตต้องจัดเก็บประวัติกิจกรรมเพื่อประโยชน์ในการตรวจสอบในกรณีอย่างน้อยดังต่อไปนี้
10.1.1 การใช้สิทธิพิเศษของบุคลากรทั้งในกรณีที่ดำเนินการสำเร็จและไม่สำเร็จ
10.1.2 การบริหารจัดการสิทธิผู้ใช้งาน ทั้งในการเพิ่มบัญชีและกลุ่มผู้ใช้งาน การลบ และการแก้ไขสิทธิ
10.1.3 การแจ้งเตือนด้านความมั่นคงปลอดภัยและความผิดพลาด เช่น การปฏิเสธความพยายามเข้าสู่ระบบ การแจ้งเตือนความผิดพลาด
10.1.4 การพยายามเข้าถึงระบบโดยไม่ได้รับอนุญาต</t>
  </si>
  <si>
    <t>10.2 ประวัติกิจกรรมที่จัดเก็บสำหรับแต่ละเหตุการณ์ต้องประกอบด้วยข้อมูลเบื้องต้นอย่างน้อยดังต่อไปนี้
10.2.1 วันที่และเวลาของเหตุการณ์
10.2.2 ผู้ใช้งาน หรือรหัสบ่งชี้ (identifier) หรือขั้นตอนที่เกี่ยวข้อง
10.2.3 ระบุเฉพาะ (unique identifier) สำหรับแต่ละกิจกรรม
10.2.4 รายละเอียดของเหตุการณ์
10.2.5 ข้อมูลอื่นอันเป็นประโยชน์ เช่น อุปกรณ์ที่เกี่ยวข้อง</t>
  </si>
  <si>
    <t>10.3 การจัดเก็บประวัติกิจกรรมสำหรับการพิสูจน์ตัวตนต้องมีการจัดเก็บข้อมูลเพิ่มเติม ได้แก่ ระดับความน่าเชื่อถือของการพิสูจน์ตัวตนในแต่ละกิจกรรม</t>
  </si>
  <si>
    <t>10.4 การจัดเก็บประวัติกิจกรรมสำหรับการบริหารจัดการสิ่งที่ใช้ยืนยันตัวตนในแต่ละกิจกรรมต้องมีการจัดเก็บข้อมูลเพิ่มเติม ดังนี้ 
10.4.1 ประเภทของสิ่งที่ใช้ยืนยันตัวตน
10.4.2 ระดับความน่าเชื่อถือของการยืนยันตัวตน
10.4.3 วันที่และเวลาที่ทำการเชื่อมโยงข้อมูลเพื่อออกสิ่งที่ใช้ยืนยันตัวตน</t>
  </si>
  <si>
    <t>10.5 การจัดเก็บประวัติกิจกรรมสำหรับการยืนยันตัวตนต้องมีการจัดเก็บข้อมูลเพิ่มเติมดังนี้
10.5.1 หมายเลขไอพีต้นทางของอุปกรณ์ที่ผ่านการยืนยันตัวตนเข้ามาในระบบการให้บริการ 
10.5.2 หมายเลขพอร์ตต้นทางที่ถูกใช้ในการยืนยันตัวตน
10.5.3 หมายเลขไอพีปลายทางที่ถูกใช้ในการยืนยันตัวตน
10.5.4 หมายเลขพอร์ตปลายทางที่ถูกใช้ในการยืนยันตัวตน
10.5.5 user agent string ในกรณีที่มีการใช้งานผ่าน browser</t>
  </si>
  <si>
    <t>10.6 การจัดเก็บประวัติกิจกรรมสำหรับการแลกเปลี่ยนข้อมูลเพื่อการพิสูจน์และยืนยันตัวตนทางดิจิทัลต้องมีการจัดเก็บข้อมูลเพิ่มเติม ดังนี้ 
10.6.1 ประเภทของการโต้ตอบ (interaction)
10.6.2 ตัวระบุเฉพาะของการโต้ตอบ (unique interaction identifier)
10.6.3 ชื่อผู้เกี่ยวข้องกับการพิสูจน์และยืนยันตัวตน
10.6.4 ประเภทของข้อมูลอัตลักษณ์ตามคำขอและการตอบกลับ 
10.6.5 ระดับความน่าเชื่อถือที่ใช้ในการพิสูจน์และยืนยันตัวตนทางดิจิทัลตามคำขอและการตอบกลับ</t>
  </si>
  <si>
    <t>10.7 ผู้รับใบอนุญาตต้องทำให้มั่นใจได้ว่าในการจัดเก็บประวัติกิจกรรมต้องดำเนินการให้ครอบคลุมในเรื่องดังต่อไปนี้
10.7.1 มีการจัดเก็บอย่างมั่นคงปลอดภัยและมีความถูกต้องครบถ้วน 
10.7.2 ปราศจากการเข้าถึง การแก้ไข และการลบ โดยไม่ได้รับอนุญาต
10.7.3 จัดเก็บไม่น้อยกว่าหนึ่งปีนับแต่วันที่มีการดำเนินการ 
10.7.4 ประวัติกิจกรรมที่จัดเก็บต้องไม่มีข้อมูลชีวมิติ</t>
  </si>
  <si>
    <t>11.2 ผู้รับใบอนุญาตต้องจัดทำแผนการสื่อสารในภาวะวิกฤตเพื่อตอบสนองต่อวิกฤตที่เกิดจากเหตุการณ์ด้านความมั่นคงปลอดภัยไซเบอร์ที่ไม่พึงประสงค์ และดำเนินการฝึกซ้อม ทบทวน และปรับปรุงแผนอย่างน้อยปีละหนึ่งครั้งเพื่อให้แน่ใจว่าสามารถสื่อสารและเผยแพร่ข้อมูล
ได้อย่างทันท่วงทีและมีประสิทธิผลในช่วงวิกฤต</t>
  </si>
  <si>
    <t>11.3 ผู้รับใบอนุญาตต้องรายงานเหตุการณ์ด้านความมั่นคงปลอดภัยไซเบอร์ที่ไม่พึงประสงค์ โดยนำส่งพร้อมสรุปผลการดำเนินงานเกี่ยวกับการให้บริการประจำปี ซึ่งอย่างน้อยต้องประกอบด้วยข้อมูลดังต่อไปนี้
11.3.1 วันที่และเวลาของเหตุการณ์
11.3.2 จำนวนเหตุการณ์และระดับความรุนแรง
11.3.3 มาตรการในการตอบสนองต่อเหตุการณ์ที่เกิดขึ้น</t>
  </si>
  <si>
    <t>11.6 ในกรณีที่เหตุการณ์ด้านความมั่นคงปลอดภัยไซเบอร์ที่ไม่พึงประสงค์ก่อให้เกิดผลกระทบกับผู้ใช้บริการ ผู้รับใบอนุญาตต้องมีกระบวนการที่เหมาะสมสำหรับการพิสูจน์ยืนยันตัวตนบุคคลที่เป็นเจ้าของอัตลักษณ์ดิจิทัลหรือสิ่งที่ใช้ยืนยันตัวตนที่อยู่ภายใต้เหตุการณ์ด้านความมั่นคงปลอดภัยไซเบอร์ที่ไม่พึงประสงค์ และมีเทคโนโลยีที่เหมาะสมซึ่งสามารถบ่งชี้ถึงการละเมิดอัตลักษณ์ดิจิทัลหรือสิ่งที่ใช้ยืนยันตัวตน</t>
  </si>
  <si>
    <t>12.2 ในการบริหารจัดการบุคคลภายนอกเพื่อควบคุมให้มีการรักษาความมั่นคงปลอดภัยระบบสารสนเทศที่เหมาะสม ต้องมีการดำเนินการอย่างน้อย ดังนี้
12.2.1 ระบุและประเมินความเสี่ยงที่อาจเกิดขึ้นกับข้อมูลหรือระบบเทคโนโลยีสารสนเทศที่มีการเชื่อมต่อกับบุคคล ภายนอกหรือบุคคลภายนอกสามารถเข้าถึงได้ และกำหนดแนวทางการจัดการ ควบคุม และป้องกันความเสี่ยงที่เหมาะสมสอดคล้องกับผลการประเมินความเสี่ยง
12.2.2 การรักษาความมั่นคงปลอดภัยระบบสารเทศของบุคคลภายนอกต้องสอดคล้องกับมาตรการการรักษาความมั่นคงปลอดภัยระบบสารสนเทศของผู้รับใบอนุญาต
12.2.3 ระบุข้อกำหนดเกี่ยวกับการรักษาความมั่นคงปลอดภัยระบบสารสนเทศ รวมถึงข้อกำหนดการไม่เปิดเผยข้อมูลในข้อตกลงการให้บริการหรือเงื่อนไขของสัญญากับบุคคลภายนอก เพื่อลดความเสี่ยงที่เกี่ยวข้องกับการเข้าถึง กระบวนการจัดเก็บ การสื่อสาร และการดำเนินการของบุคคลภายนอก
12.2.4 มีกระบวนการติดตาม ประเมิน และทบทวนผลการปฏิบัติงานของบุคคลภายนอก
12.2.5 มีการสื่อสารหรือการฝึกอบรมบุคคลภายนอกที่ทำหน้าที่หรือปฏิบัติงานเกี่ยวกับระบบการให้บริการ โดยเฉพาะอย่างยิ่งบุคคลภายนอกที่สามารถเข้าถึงระบบสารสนเทศ อย่างน้อยดังนี้
(1) เผยแพร่หรืออบรมนโยบายการรักษาความมั่นคงปลอดภัยทางระบบสารสนเทศที่เกี่ยวข้อง
(2) มีการฝึกอบรมหรือสร้างความตระหนักรู้ด้านความมั่นคงปลอดภัยไซเบอร์ และภัยคุกคามทางไซเบอร์ ผลกระทบ และการบรรเทาผลกระทบอย่างสม่ำเสมอ</t>
  </si>
  <si>
    <t>12.3 ในกรณีที่ผู้รับใบอนุญาตมีการใช้บริการจากผู้รับดำเนินการแทนในการดำเนินการเกี่ยวกับระบบการให้บริการให้ผู้รับใบอนุญาตปฏิบัติตามหลักเกณฑ์การใช้บริการจากผู้รับดำเนินการแทนด้วย</t>
  </si>
  <si>
    <t>14. ผู้รับใบอนุญาตต้องจัดให้มีการประเมินความเสี่ยงด้านเทคโนโลยีสารสนเทศอย่างน้อยปีละหนึ่งครั้ง และเมื่อมีการเปลี่ยนแปลงอย่างมีนัยสำคัญที่อาจส่งผลกระทบต่อการดำเนินการด้านการรักษาความมั่นคงปลอดภัยระบบสารสนเทศ</t>
  </si>
  <si>
    <t>15. ในกรณีที่เกิดเหตุการณ์ซึ่งส่งผลกระทบหรือขัดขวางความสามารถของผู้รับใบอนุญาตในการปฏิบัติตามหลักเกณฑ์ที่กำหนด ผู้รับใบอนุญาตต้องดำเนินการดังต่อไปนี้
15.1 แจ้งให้สำนักงานทราบถึงเหตุการณ์ซึ่งส่งผลให้ไม่สามารถปฏิบัติตามหลักเกณฑ์ที่กำหนดโดยเร็ว
15.2 บันทึกการตัดสินใจเกี่ยวกับการดำเนินมาตรการการรักษาความมั่นคงปลอดภัยระบบสารสนเทศที่เปลี่ยนแปลงไป และการแก้ไขหรือเยียวยา (ถ้ามี) และนำส่งพร้อมสรุปผลการดำเนินงานเกี่ยวกับการให้บริการประจำปี 
15.3 ผู้รับใบอนุญาตอาจเปลี่ยนแปลงมาตรการการรักษาความมั่นคงปลอดภัยระบบสารสนเทศได้ภายในระยะเวลาจำกัดเพื่อรับมือเหตุการณ์ที่เกิดขึ้น ทั้งนี้ การเปลี่ยนแปลงดังกล่าวต้องไม่ทำให้ระดับความเสี่ยงด้านเทคโนโลยีสารสนเทศสูงกว่าระดับความเสี่ยงที่ยอมรับได้</t>
  </si>
  <si>
    <r>
      <rPr>
        <b/>
        <sz val="14"/>
        <color theme="1"/>
        <rFont val="TH SarabunPSK"/>
        <family val="2"/>
      </rPr>
      <t>หมวดที่ 2 การรักษาความมั่นคงปลอดภัยระบบสารสนเทศ (IT security)</t>
    </r>
    <r>
      <rPr>
        <sz val="14"/>
        <color theme="1"/>
        <rFont val="TH SarabunPSK"/>
        <family val="2"/>
      </rPr>
      <t xml:space="preserve">
8. ผู้รับใบอนุญาตต้องจัดให้มีนโยบายการรักษาความมั่นคงปลอดภัยระบบสารสนเทศ ซึ่งครอบคลุม ระบบปฏิบัติการ (operating system) ระบบฐานข้อมูล (database system) ระบบงาน (application) และระบบเครือข่าย (network system) รวมถึงอุปกรณ์เครือข่าย และอุปกรณ์รักษาความปลอดภัยเครือข่ายที่รองรับระบบงานสำคัญให้ชัดเจนเป็นลายลักษณ์อักษร ภายใต้หลักการดังต่อไปนี้
8.1 การรักษาความลับของข้อมูล
8.2 ความถูกต้องเชื่อถือได้ของระบบสารสนเทศ
8.3 การรักษาสภาพความพร้อมใช้งานของระบบการให้บริการ</t>
    </r>
  </si>
  <si>
    <t xml:space="preserve">1. ผู้รับใบอนุญาตต้องบริหารจัดการกระบวนการพิสูจน์ตัวตนให้สอดคล้องตามลักษณะและระดับความเสี่ยงของธุรกรรมหรือ
การประกอบธุรกิจ </t>
  </si>
  <si>
    <t xml:space="preserve">2. ในการให้บริการพิสูจน์ตัวตน ผู้รับใบอนุญาตต้องมีกระบวนการที่ครอบคลุมการทำงานอย่างน้อยในเรื่องดังต่อไปนี้
2.1 ต้องจัดให้ผู้ใช้บริการสามารถปรับปรุงข้อมูลเกี่ยวกับอัตลักษณ์ของตน ซึ่งถูกจัดเก็บในกระบวนการพิสูจน์ตัวตนได้ โดยต้องจัดให้มีกระบวนการตรวจสอบที่เกี่ยวข้องอย่างน้อยดังนี้
2.1.1 ตรวจสอบข้อมูลที่ขอปรับปรุงก่อนที่จะบันทึกการเปลี่ยนแปลงข้อมูลในระบบการให้บริการ รวมถึงกรณีที่มีการเปลี่ยนแปลงสถานะของอัตลักษณ์ดิจิทัลนั้น เช่น การระงับชั่วคราว การใช้งานใหม่ 
2.1.2 ในกรณีที่ตรวจพบการทำธุรกรรมที่ผิดปกติ ต้องมีการตรวจสอบว่าอัตลักษณ์ดิจิทัลนั้น ยังอยู่ภายใต้ความควบคุมของเจ้าของ
อัตลักษณ์ดิจิทัลที่แท้จริง 
2.2 ในกรณีที่ผู้ใช้บริการร้องขอให้ระงับการใช้งานชั่วคราว  หรือยุติการใช้งานอัตลักษณ์ดิจิทัล ผู้รับใบอนุญาตต้องจัดให้มีกระบวนการอย่างน้อย ดังนี้
2.2.1 มีการตรวจสอบความถูกต้องของคำขอก่อนที่จะดำเนินการตามคำขอ
2.2.2 ป้องกันไม่ให้มีการใช้งานอัตลักษณ์ดิจิทัลตามคำขอ
2.2.3 มีการแจ้งให้ผู้ใช้บริการทราบว่าไม่สามารถใช้งานอัตลักษณ์ดิจิทัลได้ พร้อมระบุเหตุผล เช่น ระงับการใช้งานชั่วคราว 
ยุติการใช้งาน </t>
  </si>
  <si>
    <t xml:space="preserve">3. กรณีที่ระบบการให้บริการรองรับการยกระดับความน่าเชื่อถือของการพิสูจน์ตัวตน ผู้รับใบอนุญาตต้องดำเนินการอย่างน้อย ดังนี้
3.1 ต้องดำเนินการให้สอดคล้องตามข้อกำหนดระดับความน่าเชื่อถือของการพิสูจน์ตัวตนที่สูงกว่าให้ครบถ้วน
3.2 ต้องจัดให้ผู้ใช้บริการยืนยันตัวตนด้วยสิ่งที่ใช้ยืนยันตัวตนของบุคคลนั้นก่อนเริ่มกระบวนการยกระดับความน่าเชื่อถือของการพิสูจน์ตัวตน 
3.3 เมื่อดำเนินการยกระดับความน่าเชื่อถือของการพิสูจน์ตัวตนเสร็จสิ้น ต้องส่งการแจ้งเตือนผู้ใช้บริการทราบผ่านช่องทางที่เป็นอิสระจากช่องทางที่ใช้ยกระดับความน่าเชื่อถือของการพิสูจน์ตัวตนดังกล่าว เช่น การส่งให้ทางอีเมลของผู้ใช้บริการ </t>
  </si>
  <si>
    <t xml:space="preserve">4. ผู้รับใบอนุญาตจัดมีการดูแลข้อมูลผู้ใช้บริการอย่างน้อย ดังนี้
4.1 ต้องรวบรวมหรือจัดเก็บข้อมูลเพื่อการพิสูจน์ตัวตนเพียงเท่าที่จำเป็น เหมาะสม และตรงตามวัตถุประสงค์ของการให้บริการ
4.2 ต้องจำกัดการเปิดเผยข้อมูลอัตลักษณ์ของผู้ใช้บริการต่อบุคคลอื่นเพื่อใช้ในการพิสูจน์ตัวตนตามที่ได้รับความยินยอมจากผู้ใช้บริการ 
เว้นแต่เป็นกรณีที่ผู้รับใบอนุญาตต้องปฏิบัติตามที่กฎหมายกำหนด </t>
  </si>
  <si>
    <t xml:space="preserve">5. ผู้รับใบอนุญาตต้องบริหารจัดการสิ่งที่ใช้ยืนยันตัวตนและกระบวนการยืนยันตัวตนให้สอดคล้องตามลักษณะและระดับความเสี่ยง
ของธุรกรรมหรือการประกอบธุรกิจ </t>
  </si>
  <si>
    <t>6. การบริหารจัดการสิ่งที่ใช้ยืนยันตัวตน ให้พิจารณาตามข้อกำหนดของการยืนยันตัวตน ภายใต้มาตรฐานการพิสูจน์และยืนยันตัวตนทางดิจิทัล ซึ่งครอบคลุมกระบวนการอย่างน้อยดังนี้
6.1 การเชื่อมโยงสิ่งที่ใช้ยืนยันตัวตน
6.2 การสูญหาย ถูกขโมย เสียหาย และการออกทดแทน
6.3 การหมดอายุและการออกใหม่
6.4 การเพิกถอน หรือยุติการใช้งาน</t>
  </si>
  <si>
    <t>7. ชนิดของสิ่งที่ใช้ยืนยันตัวตนและข้อกำหนดเกี่ยวกับสิ่งที่ใช้ยืนยันตัวตน ให้พิจารณาตามข้อกำหนดของการยืนยันตัวตน
ภายใต้มาตรฐานการพิสูจน์และยืนยันตัวตนทางดิจิทัล ซึ่งครอบคลุมหัวข้ออย่างน้อยดังต่อไปนี้
7.1 ชนิดของสิ่งที่ใช้ยืนยันตัวตนเพื่อใช้ในการยืนยันตัวตนตามระดับความน่าเชื่อถือของการยืนยันตัวตน (authentication assurance level: AAL)
7.2 ข้อกำหนดทั่วไปของสิ่งที่ใช้ยืนยันตัวตน</t>
  </si>
  <si>
    <t xml:space="preserve">10. กรณีที่ระบบการให้บริการรองรับการยกระดับความน่าเชื่อถือของการยืนยันตัวตน ผู้รับใบอนุญาตต้องดำเนินการอย่างน้อย ดังนี้ 
10.1 ต้องดำเนินการให้สอดคล้องตามข้อกำหนดระดับความน่าเชื่อถือของการยืนยันตัวตนที่สูงกว่าให้ครบถ้วน 
10.2 ต้องจัดให้ผู้ใช้บริการยืนยันตัวตนด้วยสิ่งที่ใช้ยืนยันตัวตนของบุคคลนั้นก่อนเริ่มกระบวนการยกระดับความน่าเชื่อถือของการยืนยันตัวตน 
10.3 เมื่อดำเนินการยกระดับความน่าเชื่อถือของการยืนยันตัวตนเสร็จสิ้น ต้องส่งการแจ้งเตือนผู้ใช้บริการทราบผ่านช่องทางที่เป็นอิสระจากช่องทางที่ใช้ยกระดับความน่าเชื่อถือของการยืนยันตัวตน เช่น การส่งให้ทางอีเมลของผู้ใช้บริการ </t>
  </si>
  <si>
    <t>11. ผู้รับใบอนุญาตต้องกำหนดโพรโทคอลที่ใช้สำหรับการเชื่อมโยงและแลกเปลี่ยนข้อมูลในระบบการให้บริการ (communication protocol) สำหรับเชื่อมโยงคำขอและการตอบกลับ โดยต้องสามารถเชื่อมโยงคำขอไปยังปลายทางที่ระบุโดยผู้ส่งคำขอได้และสามารถเชื่อมโยงการตอบกลับไปยังคำขอต้นทางได้ ซึ่งต้องมีการแจ้งให้ผู้เชื่อมต่อทราบเกี่ยวกับเงื่อนไขความสอดคล้องของระบบการให้บริการ</t>
  </si>
  <si>
    <t>12. ผู้รับใบอนุญาตต้องจัดให้มีนโยบายเกี่ยวกับการเปิดเผยข้อมูลอัตลักษณ์ที่สอดคล้องกับหลักเกณฑ์การคุ้มครองข้อมูลส่วนบุคคล และประกาศให้ผู้ที่เกี่ยวข้องได้รับทราบเป็นการทั่วไป</t>
  </si>
  <si>
    <t>13. ผู้รับใบอนุญาตต้องจัดให้มีรายการข้อมูลอัตลักษณ์ที่ใช้สำหรับการเชื่อมโยงและแลกเปลี่ยนข้อมูลเกี่ยวกับการพิสูจน์และยืนยันตัวตนทางดิจิทัลในระบบการให้บริการ โดยต้องมีชุดข้อมูลขั้นต่ำที่สามารถระบุตัวผู้ใช้บริการได้อย่างชัดเจน ประกอบด้วย
13.1 เลขประจำตัวประชาชน 
13.2 ชื่อ นามสกุล ภาษาไทย
13.3 ชื่อ นามสกุล ภาษาอังกฤษ (ถ้ามี)
13.4 วัน เดือน ปี เกิด
13.5 ที่อยู่ตามบัตรประจำตัวประชาชน</t>
  </si>
  <si>
    <t>14. ในกรณีที่ดำเนินการยืนยันตัวตนสำเร็จและมีการตอบกลับไปยังคำขอต้นทาง ผู้รับใบอนุญาตต้องดำเนินการอย่างน้อยดังนี้
14.1 ผลการยืนยันตัวตน ประกอบด้วย ผลการตรวจสอบสิ่งที่ใช้ยืนยันตัวตน และข้อมูลเกี่ยวกับอัตลักษณ์ของผู้ใช้บริการ  
14.2 ต้องจัดให้มีการรักษาความลับของผลหรือข้อมูลเกี่ยวกับการพิสูจน์และยืนยันตัวตนในกระบวนการดังกล่าว เพื่อให้มั่นใจว่า
เฉพาะบุคคลที่เกี่ยวข้องและมีสิทธิเท่านั้นที่สามารถเข้าถึงข้อมูลได้
14.3 ต้องส่งผ่านช่องทางที่มีความมั่นคงปลอดภัย เพื่อรักษาความครบถ้วนของผลหรือข้อมูลเกี่ยวกับการพิสูจน์และยืนยันตัวตนน</t>
  </si>
  <si>
    <t xml:space="preserve">16. ในกรณีที่ผู้รับใบอนุญาตมีการใช้งานข้อมูลชีวมิติในกระบวนการพิสูจน์และยืนยันตัวตน ต้องมีการดำเนินการอย่างน้อย ดังนี้
16.1 ต้องจัดให้มีการกำกับดูแลการใช้งานเทคโนโลยีชีวมิติตามหลักปฏิบัติ ดังนี้
16.1.1 มีนโยบายและแนวปฏิบัติการนำเทคโนโลยีชีวมิติมาใช้ในระบบการให้บริการอย่างชัดเจน ซึ่งต้องคำนึงถึงการดำเนินงานที่สำคัญอย่างน้อย ดังนี้ 
(1) การประเมินความเสี่ยงการนำเทคโนโลยีชีวมิติมาใช้ 
(2) การปฏิบัติตามกฎหมายว่าด้วยการคุ้มครองข้อมูลส่วนบุคคล และ
(3) การรักษาความมั่นคงปลอดภัยข้อมูลชีวมิติ
16.1.2 มีการบริหารจัดการอัตลักษณ์เพื่อการพิสูจน์ตัวตนด้วยเทคโนโลยีชีวมิติที่สอดคล้องตามมาตรฐานการใช้งานเทคโนโลยีชีวมิติสำหรับการพิสูจน์และยืนยันตัวตน
16.1.3 มีการจัดทำคู่มือหรือแนวปฏิบัติสำหรับบุคลากรที่ปฏิบัติงานเกี่ยวกับการใช้งานข้อมูลชีวมิติ
16.1.4 มีการจัดทำคู่มือหรือการให้คำแนะนำผู้ใช้บริการในการใช้งานข้อมูลชีวมิติ
16.2 ต้องจำกัดการเข้าถึงการควบคุมข้อมูลชีวมิติ ให้สามารถเข้าถึงได้เฉพาะบุคลากรที่เกี่ยวข้องซึ่งผ่านการฝึกอบรมอย่างเหมาะสม และมีการสอบทานสิทธิอย่างสม่ำเสมอ
</t>
  </si>
  <si>
    <t>17. ให้ผู้รับใบอนุญาตจัดเก็บข้อมูลประวัติการใช้งานเพื่อประโยชน์ในการสอบทานของผู้ใช้บริการ โดยต้องจัดเก็บไว้ในลักษณะ
ที่พร้อมให้ผู้ใช้บริการเรียกดูข้อมูลย้อนหลังได้เป็นระยะเวลาไม่น้อยกว่าหกเดือน โดยอย่างน้อยควรมีข้อมูล ดังต่อไปนี้ 
17.1 ประวัติกิจกรรมของผู้ใช้บริการที่ได้ดำเนินการผ่านระบบการให้บริการของผู้รับใบอนุญาต
17.2 ประวัติการให้ความยินยอมในการเปิดเผยข้อมูลอัตลักษณ์</t>
  </si>
  <si>
    <t>18. การแสดงผลการตรวจสอบประวัติการใช้งานต้องไม่มีการแสดงข้อมูลส่วนบุคคลของผู้ใช้บริการ</t>
  </si>
  <si>
    <t xml:space="preserve">19. ผู้รับใบอนุญาตต้องจัดให้มีมาตรการดูแลข้อมูลส่วนบุคคลอย่างน้อย ดังนี้
19.1 ไม่นำข้อมูลส่วนบุคคลของผู้ใช้บริการมาใช้เป็นตัวระบุ (identifier) ผู้ใช้บริการ 
19.2 ไม่จัดเก็บหรือคงไว้ซึ่งข้อมูลส่วนบุคคลของผู้ใช้บริการที่มีการส่งจากผู้รับใบอนุญาตไปยังผู้อาศัยการพิสูจน์และยืนยันตัวตน 
เว้นแต่เป็นการจัดเก็บโดยมั่นคงปลอดภัยในระหว่างเซสชันการพิสูจน์และยืนยันตัวตน และข้อมูลดังกล่าวต้องไม่สามารถเข้าถึงได้
โดยบุคลากรของผู้รับใบอนุญาต </t>
  </si>
  <si>
    <t>21. ในการกำหนดเงื่อนไขความสอดคล้องของระบบการให้บริการเพื่อให้บุคคลอื่นสามารถเชื่อมต่อได้อย่างมีประสิทธิภาพ 
ผู้รับใบอนุญาตต้องแจ้งให้ผู้เชื่อมต่อทราบเกี่ยวกับเงื่อนไขความสอดคล้องของระบบการให้บริการอย่างน้อยในเรื่องดังต่อไปนี้ 
21.1 ระดับความน่าเชื่อถือของการพิสูจน์และยืนยันตัวตนทางดิจิทัล (assurance level) ที่สามารถเชื่อมต่อกับระบบการให้บริการ 
21.2 โพรโทคอล (protocol) สำหรับเชื่อมโยงคำขอ (request) และการตอบกลับ (response) ในระบบการให้บริการ</t>
  </si>
  <si>
    <t>23. การกำหนดโพรโทคอลที่ใช้สำหรับการเชื่อมโยงและแลกเปลี่ยนข้อมูลในระบบการให้บริการ (communication protocol) 
ต้องสามารถเชื่อมโยงคำขอและการตอบกลับ โดยเชื่อมโยงคำขอไปยังปลายทางที่ระบุโดยผู้ส่งคำขอและสามารถเชื่อมโยงการตอบกลับไปยังคำขอต้นทางได้ ซึ่งต้องมีการแจ้งให้ผู้เชื่อมต่อทราบเกี่ยวกับเงื่อนไขความสอดคล้องของระบบการให้บริการ</t>
  </si>
  <si>
    <t xml:space="preserve">24. ผู้รับใบอนุญาตต้องกำหนดส่วนต่อประสานโปรแกรมประยุกต์ (application programming interface) ที่ใช้สำหรับ
การเชื่อมโยงและแลกเปลี่ยนข้อมูลเกี่ยวกับการพิสูจน์และยืนยันตัวตนในระบบการให้บริการ (ถ้ามี) โดยอย่างน้อยต้องสามารถเชื่อมโยงรายการต่อไปนี้เข้าด้วยกันได้อย่างถูกต้องและครบถ้วน 
24.1 รายการข้อมูลที่กำหนดในคำขอและการตอบกลับ 
24.2 ระดับความน่าเชื่อถือของการพิสูจน์และยืนยันตัวตนทางดิจิทัลตามที่กำหนดในคำขอและการตอบกลับ </t>
  </si>
  <si>
    <t>25. ผู้รับใบอนุญาตต้องจัดให้มีแผนการทดสอบ (testing plan) การเชื่อมโยงและแลกเปลี่ยนข้อมูลบนระบบการให้บริการ 
ที่สอดคล้องกับนโยบายการรักษาความมั่นคงปลอดภัยของระบบการให้บริการ  โดยแผนการทดสอบดังกล่าวเป็นส่วนหนึ่งของ
รายงานผลการตรวจประเมินความพร้อมในการประกอบธุรกิจ</t>
  </si>
  <si>
    <t xml:space="preserve">26. ผู้รับใบอนุญาตต้องจัดให้มีการทดสอบการใช้งานตามแผนการทดสอบร่วมกับผู้ประสงค์จะเชื่อมต่อกับระบบการให้บริการ
ก่อนเริ่มให้บริการแก่บุคคลดังกล่าว </t>
  </si>
  <si>
    <t xml:space="preserve">27. ห้ามมิให้เปิดให้บริการแก่ผู้ประสงค์จะเชื่อมต่อกับระบบการให้บริการของผู้รับใบอนุญาตที่ไม่สามารถทดสอบการใช้งานร่วมกันกับผู้รับใบอนุญาต หรือผลการทดสอบไม่สามารถดำเนินการได้โดยสมบูรณ์ </t>
  </si>
  <si>
    <t>1. ผู้รับใบอนุญาตต้องมีการกำหนดบุคลากรที่ทำหน้าที่ในการกำกับดูแลการดำเนินงานเกี่ยวกับการควบคุมดูแลและป้องกันการทุจริตหรือการฉ้อโกงจากการใช้งานระบบการให้บริการ รวมถึงรับผิดชอบในการจัดให้มีและดำเนินการตามแผนการป้องกันการทุจริตหรือการฉ้อโกงจากการใช้งานระบบ</t>
  </si>
  <si>
    <t xml:space="preserve">2. ผู้รับใบอนุญาตต้องจัดให้มีการดำเนินการอย่างน้อยในเรื่องดังต่อไปนี้ 
2.1 จัดให้มีแผนการป้องกันการทุจริตหรือการฉ้อโกงจากการใช้งานระบบ
2.2 กำหนดระดับความเสี่ยงที่ยอมรับได้สำหรับการทุจริตหรือการฉ้อโกงจากการใช้งานระบบ 
2.3 จัดให้มีการบริหารความเสี่ยงเกี่ยวกับการทุจริตหรือการฉ้อโกงจากการใช้งานระบบ 
2.4 จัดให้มีมาตรการที่เหมาะสมในการป้องกัน การตรวจจับ และจัดการกับการทุจริตหรือการฉ้อโกงจากการใช้งานระบบ และดูแลให้มีการดำเนินการตามมาตรการดังกล่าว  </t>
  </si>
  <si>
    <t>3. การจัดทำแผนการป้องกันการทุจริตหรือการฉ้อโกงจากการใช้งานระบบต้องสอดคล้องกับลักษณะการให้บริการและความเสี่ยงของระบบการให้บริการ โดยประกอบด้วยข้อมูลอย่างน้อยดังนี้
3.1 เป้าหมายและวัตถุประสงค์
3.2 กลยุทธ์ในการบริหารจัดการความเสี่ยงจากการทุจริตหรือการฉ้อโกงจากการใช้งานระบบ
3.3 ระดับความเสี่ยงที่ยอมรับได้
3.4 การระบุภัยคุกคาม ความเสี่ยง และช่องโหว่ที่เกี่ยวข้อง
3.5 ความพร้อมและความสามารถของบุคลากรที่เหมาะสมกับการบริหารจัดการความเสี่ยง
3.6 มาตรการในการควบคุมและจัดการภัยคุกคาม ความเสี่ยง และช่องโหว่
3.7 การสร้างความตระหนักให้กับบุคลากรที่เกี่ยวข้อง 
3.8 การบริหารจัดการ การตรวจสอบ และการรายงานเหตุการณ์ที่เกี่ยวข้องกับการทุจริตหรือการฉ้อโกงจากการใช้งานระบบ 
3.9 การกำหนดโครงสร้าง บทบาท หน้าที่ และความรับผิดชอบของบุคลากรที่เกี่ยวข้องในการดำเนินการตามแผน</t>
  </si>
  <si>
    <t>5. ผู้รับใบอนุญาตต้องมีการบริหารจัดการบุคลากรอย่างเหมาะสม โดยต้องมีการดำเนินการอย่างน้อยในเรื่องดังต่อไปนี้
5.1 จัดให้มีบุคลากรที่ปฏิบัติหน้าที่เกี่ยวกับการป้องกันและควบคุมการทุจริตหรือฉ้อโกงซึ่งมีคุณสมบัติเหมาะสม โดยมีกระบวนการคัดเลือกบุคคลที่มีความรู้หรือประสบการณ์ที่เหมาะสม และมีปริมาณบุคลากรที่เพียงพอสอดคล้องกับลักษณะการประกอบธุรกิจ
5.2 มีการส่งเสริมและสร้างความตระหนักให้กับบุคลากรที่เกี่ยวข้อง ให้มีความเข้าใจและตระหนักถึงความเสี่ยงเกี่ยวกับการทุจริตหรือการฉ้อโกงจากการใช้งานระบบ 
5.3 จัดให้มีคู่มือหรือขั้นตอนการปฏิบัติงานสำหรับบุคลากรที่เกี่ยวข้อง ในการป้องกัน การตรวจจับ การรายงานและการจัดการกับเหตุการณ์การทุจริตหรือการฉ้อโกง
5.4 มีการอบรมให้ความรู้ที่จำเป็นแก่บุคลากรในองค์กรเกี่ยวกับการป้องกันและควบคุมการทุจริตหรือการฉ้อโกงทั้งก่อนการเริ่มปฏิบัติงานและอย่างน้อยปีละหนึ่งครั้ง</t>
  </si>
  <si>
    <t xml:space="preserve">6. ผู้รับใบอนุญาตต้องจัดให้มีคำแนะนำแก่ผู้ใช้บริการอย่างน้อยในเรื่องดังต่อไปนี้
6.1 การดูแลอัตลักษณ์และข้อมูลคุณลักษณะของตน เพื่อป้องกันการทุจริตหรือการฉ้อโกงที่อาจเกิดขึ้นจากการใช้งานระบบ
6.2 คำแนะนำแก่ผู้ใช้บริการเพื่อหลีกเลี่ยงการหลอกลวงทางอินเทอร์เน็ตอันทำให้ได้ไปซึ่งข้อมูลเกี่ยวกับอัตลักษณ์ </t>
  </si>
  <si>
    <t>7. ผู้รับใบอนุญาตต้องมีกลไกในการตรวจจับและเฝ้าระวังเหตุการณ์การทุจริตหรือการฉ้อโกงจากการใช้งานระบบอย่างน้อยดังนี้
7.1 มีกลไกในการตรวจจับเหตุการณ์การทุจริตหรือการฉ้อโกงหรือเหตุที่น่าสงสัยว่าจะเกิดการทุจริตหรือการฉ้อโกง รวมถึงจัดให้มีช่องทางที่เป็นการรักษาความลับสำหรับบุคลากรและผู้ใช้งานในการแจ้งเหตุดังกล่าว
7.2 ต้องจัดให้มีกลไกในการเฝ้าระวังเหตุการณ์ที่มีลักษณะคล้ายกับเหตุการณ์ที่ตรวจพบ หรือที่เกี่ยวข้องกับเหตุการณ์ที่ตรวจพบ และนำมาตรวจสอบกับการลงทะเบียนใหม่และการปรับปรุงข้อมูลของผู้ใช้งานเดิม โดยระบบจะต้องไม่อนุญาตให้มีการลงทะเบียนใหม่หรือมีการปรับปรุงข้อมูล หากพบว่าการลงทะเบียนหรือการปรับปรุงข้อมูลมีลักษณะสุ่มเสี่ยงจะก่อให้เกิดเหตุการณ์ทุจริตหรือฉ้อโกง</t>
  </si>
  <si>
    <t>9. ในกรณีที่เกิดหรือคาดว่าจะเกิดปัญหาหรือเหตุการณ์ที่มีนัยสำคัญที่เกี่ยวกับการทุจริตหรือการฉ้อโกงในระบบให้บริการและเป็นปัญหาสำคัญที่ผู้รับใบอนุญาตต้องรายงานต่อผู้บริหารสูงสุด คณะกรรมการ หรือบุคลากรที่ได้รับมอบหมาย ให้ผู้รับใบอนุญาตรายงานมายังสำนักงานเมื่อเกิดหรือรับทราบปัญหาหรือเหตุการณ์ดังกล่าวโดยเร็ว และให้แจ้งสาเหตุและการแก้ไขปัญหาเพิ่มเติมภายหลัง</t>
  </si>
  <si>
    <t>10. ผู้รับใบอนุญาตต้องจัดให้มีมาตรการ ช่องทาง และการให้ความช่วยเหลือ เยียวยาแก่ผู้ที่ได้รับผลกระทบหรืออาจได้รับผลกระทบจากการทุจริตหรือการฉ้อโกง อย่างน้อยดังนี้
10.1 มีช่องทางในการแจ้งเหตุในกรณีที่มีข้อสงสัยว่าอัตลักษณ์ หรือสิ่งที่ใช้ยืนยันตัวตน ของผู้ใช้บริการถูกนำไปใช้งานโดยไม่ชอบ
10.2 ให้ความช่วยเหลือผู้ใช้บริการในกรณีที่อัตลักษณ์ หรือสิ่งที่ใช้ยืนยันตัวตนของผู้ใช้บริการรั่วไหล หรือถูกล่วงรู้โดยบุคคลอื่น 
10.3 มีมาตรการป้องกันการใช้งานอัตลักษณ์ และ/หรือสิ่งที่ใช้ยืนยันตัวตนของผู้ใช้บริการ เมื่อผู้รับใบอนุญาตมีเหตุสงสัยว่าอาจเกิดการทุจริตหรือการฉ้อโกง 
10.4 ในกรณีที่ผู้รับใบอนุญาตตรวจพบหรือผู้เสียหายแจ้งต่อผู้รับใบอนุญาต ว่าบุคคลดังกล่าวเป็นเหยื่อของการทุจริตหรือการฉ้อโกง ผู้รับใบอนุญาตต้องจัดให้มีการพิสูจน์ตัวตนของบุคคลนั้นใหม่ โดยอย่างน้อยต้องใช้ระดับความน่าเชื่อถือในการพิสูจน์ตัวตนที่เทียบเท่าหรือสูงกว่ากระบวนการที่เคยทำไว้</t>
  </si>
  <si>
    <t>11. ในกรณีที่เกิดเหตุการณ์ซึ่งส่งผลกระทบหรือขัดขวางความสามารถของผู้รับใบอนุญาตในการปฏิบัติตามหลักเกณฑ์ที่กำหนด ผู้รับใบอนุญาตต้องพิจารณาดำเนินการดังต่อไปนี้
11.1 แจ้งให้สำนักงานทราบถึงเหตุการณ์ซึ่งส่งผลให้ไม่สามารถปฏิบัติตามหลักเกณฑ์ที่กำหนดโดยเร็ว
11.2 บันทึกการตัดสินใจเกี่ยวกับการบริหารจัดการการทุจริตหรือฉ้อโกงจากการใช้งานระบบ และการแก้ไขหรือเยียวยา (ถ้ามี) โดยนำส่งพร้อมสรุปผลการดำเนินงานเกี่ยวกับการให้บริการประจำปี
11.3 ผู้รับใบอนุญาตอาจเปลี่ยนแปลงการบริหารจัดการการทุจริตหรือฉ้อโกงจากการใช้งานระบบได้ภายในระยะเวลาจำกัดเพื่อรับมือเหตุการณ์ที่เกิดขึ้น ทั้งนี้ การเปลี่ยนแปลงดังกล่าวต้องไม่ทำให้ระดับความเสี่ยงด้านเทคโนโลยีสารสนเทศสูงกว่าระดับความเสี่ยงที่ยอมรับได้</t>
  </si>
  <si>
    <r>
      <rPr>
        <b/>
        <sz val="14"/>
        <color theme="1"/>
        <rFont val="TH SarabunPSK"/>
        <family val="2"/>
      </rPr>
      <t>หมวด 1 ธรรมาภิบาลด้านเทคโนโลยีสารสนเทศ</t>
    </r>
    <r>
      <rPr>
        <sz val="14"/>
        <color theme="1"/>
        <rFont val="TH SarabunPSK"/>
        <family val="2"/>
      </rPr>
      <t xml:space="preserve">
1.ผู้รับใบอนุญาตต้องเข้าใจและตระหนักถึงความเสี่ยงด้านเทคโนโลยีสารสนเทศที่ส่งผลกระทบต่อผู้ที่เกี่ยวข้อง รวมทั้งมีบทบาทหน้าที่และความรับผิดชอบในการกำกับดูแลความเสี่ยงด้านเทคโนโลยีสารสนเทศและความเสี่ยงที่เกี่ยวข้องให้สอดรับกับระดับความเสี่ยงที่ยอมรับได้ ซึ่งอย่างน้อยต้องครอบคลุมการดำเนินการและการดูแลด้านต่าง ๆ ดังนี้
1.1 การพิจารณาเลือกใช้เทคโนโลยีสารสนเทศที่สอดคล้องกับกลยุทธ์การประกอบธุรกิจ
1.2 จัดให้มีนโยบายและการบริหารจัดการความเสี่ยงด้านเทคโนโลยีสารสนเทศ 
1.3 กำกับดูแลให้มีการปฏิบัติตามมาตรการการรักษาความมั่นคงปลอดภัยระบบสารสนเทศ และมาตรการด้านการคุ้มครองข้อมูลส่วนบุคคลของผู้ใช้บริการในระบบการให้บริการของตน </t>
    </r>
  </si>
  <si>
    <t>2. ผู้รับใบอนุญาตต้องจัดให้มีโครงสร้างและบทบาทหน้าที่ตามหลักการแบ่งแยกหน้าที่ความรับผิดชอบ 3 ระดับ (three lines of defense) สำหรับการทำหน้าที่ดังนี้
ระดับ 1 : การปฏิบัติงานด้านเทคโนโลยีสารสนเทศ
ระดับ 2 : การกำกับดูแลและบริหารจัดการความเสี่ยงด้านเทคโนโลยีสารสนเทศ
ระดับ 3 : การตรวจสอบด้านเทคโนโลยีสารสนเทศ
โดยมีบุคลากรระดับสูงทำหน้าที่ในการกำกับดูแลและบริหารจัดการความเสี่ยงด้านเทคโนโลยีสารสนเทศให้สอดคล้องตามลักษณะของการให้บริการ ปริมาณธุรกรรม และความซับซ้อนทางเทคโนโลยีอย่างมีประสิทธิภาพ ซึ่งบุคคลดังกล่าวต้อง
2.1 เป็นผู้มีความรู้ ประสบการณ์ด้านเทคโนโลยีสารสนเทศ การบริหารจัดการความมั่นคงปลอดภัยระบบสารสนเทศ และการรับมือภัยคุกคามทางไซเบอร์
2.2 มีความเป็นอิสระจากงานด้านการปฏิบัติงานด้านเทคโนโลยีสารสนเทศ  และงานด้านพัฒนาระบบเทคโนโลยีสารสนเทศ  ของระบบการให้บริการ</t>
  </si>
  <si>
    <t>15. ห้ามมิให้ผู้รับใบอนุญาตส่งข้อมูลที่ใช้สำหรับการตรวจสอบสถานะของหลักฐานแสดงตนให้กับบุคคลอื่น โดยข้อมูลดังกล่าวได้แก่ 
15.1 เลขคำร้องขอมีบัตรประจำตัวประชาชน
15.2 หมายเลขชิปบัตรประจำตัวประชาชน
15.3 เลขควบคุมหลังบัตรประจำตัวประชาชน (เลเซอร์ ไอดี (laser ID)) 
เว้นแต่เป็นกรณีที่ผู้รับใบอนุญาตต้องปฏิบัติตามที่กฎหมายกำหนด</t>
  </si>
  <si>
    <t>22. ในการกำหนดความสอดคล้องของระดับความน่าเชื่อถือของการพิสูจน์และยืนยันตัวตนทางดิจิทัล ผู้รับใบอนุญาตต้องพิจารณาดำเนินการอย่างน้อย ดังนี้
22.1 จัดให้มีรายชื่อ และระดับความน่าเชื่อถือของการพิสูจน์และยืนยันตัวตนของผู้รับใบอนุญาตที่เชื่อมต่อกับระบบการให้บริการ
ของตน 
22.2 จัดให้มีกลไกที่สามารถคัดแยกผู้รับใบอนุญาตที่เชื่อมต่อกับระบบการให้บริการที่มีระดับความน่าเชื่อถือของการพิสูจน์และยืนยันตัวตนทางดิจิทัล ในระดับที่สอดคล้องตามคำขอหรือสูงกว่าคำขอของผู้ส่งคำขอได้</t>
  </si>
  <si>
    <t xml:space="preserve">4. ผู้รับใบอนุญาตต้องมีการบริหารจัดการบุคลากรที่ทำหน้าที่หรือปฏิบัติงานเกี่ยวกับระบบการให้บริการ ในการบริหารจัดการความเสี่ยงด้านเทคโนโลยีสารสนเทศ การกำกับดูแลการปฏิบัติตามกฎหมายหรือหลักเกณฑ์ที่เกี่ยวข้อง และตรวจสอบด้านการรักษาความมั่นคงปลอดภัยระบบสารสนเทศอย่างเหมาะสม โดยต้องมีการดำเนินการอย่างน้อยในเรื่องดังต่อไปนี้
4.1 ข้อกำหนดหรือเงื่อนไขในการจ้างบุคลากรควรระบุเรื่องความรับผิดชอบเกี่ยวกับการรักษาความมั่นคงปลอดภัยระบบสารสนเทศอย่างชัดเจน 
4.2 มีการบริหารจัดการสิทธิของบุคลากรที่เกี่ยวข้องกับระบบการให้บริการให้เป็นปัจจุบัน โดยเฉพาะเมื่อมีการเปลี่ยนแปลงตำแหน่งงาน หรือสิ้นสุดการจ้างงาน รวมทั้งต้องสื่อสารให้ผู้ที่เกี่ยวข้องทราบถึงการเปลี่ยนแปลงดังกล่าว
4.3 จัดให้มีการฝึกอบรมหรือสร้างความตระหนักรู้ด้านความมั่นคงปลอดภัยไซเบอร์ และภัยคุกคามทางไซเบอร์ ผลกระทบและการบรรเทาผลกระทบอย่างสม่ำเสมอ </t>
  </si>
  <si>
    <t>9.6.9 การทดสอบการเจาะระบบ (penetration test) โดยผู้เชี่ยวชาญภายในหรือภายนอกที่เป็นอิสระอย่างน้อยปีละหนึ่งครั้งหรือทุกครั้งที่มีการเปลี่ยนแปลงอย่างมีนัยสำคัญ รวมทั้งมีการรายงานผลไปยังผู้รับผิดชอบ ติดตามและจัดการกับช่องโหว่ให้ได้รับการแก้ไขอย่างเพียงพอ โดยควรพิจารณาขอบเขตของการทดสอบเจาะระบบให้ครอบคลุมการทดสอบเจาะระบบของโฮสต์ เครือข่าย และแอปพลิเคชันของระบบการให้บริการ โดยเฉพาะอย่างยิ่งทุกระบบที่มีการเชื่อมต่ออินเทอร์เน็ตโดยตรง ทั้งนี้ ในกรณีที่สำนักงานเห็นว่าผลการทดสอบเจาะระบบมีข้อมูลรายงานหรือวิธีการทดสอบการเจาะระบบไม่ครอบคลุมช่องโหว่สำคัญที่เป็นความเสี่ยงที่ได้รับการยอมรับโดยทั่วไป หรือ
ในกรณีที่สำนักงานเห็นว่าจำเป็นหรือสมควร สำนักงานอาจสั่งให้แต่งตั้งผู้เชี่ยวชาญภายนอกที่มีความเป็นอิสระดำเนินการทดสอบเจาะระบบเพิ่มเติมได้</t>
  </si>
  <si>
    <t>9.8 การบริหารจัดการเหตุการณ์ไม่พึงประสงค์ (incident management) ผู้รับใบอนุญาตต้องมีการบริหารจัดการเหตุการณ์ด้านความมั่นคงปลอดภัยสารสนเทศที่ไม่พึงประสงค์อย่างเหมาะสมและทันท่วงที โดยมีขั้นตอนสำหรับบุคลากรและผู้ใช้งานในการบริหารจัดการเหตุการณ์ไม่พึงประสงค์ซึ่งจะครอบคลุมขั้นตอนการตรวจพบเหตุการณ์ การแจ้งเหตุ การพิสูจน์เหตุการณ์ การรายงานเหตุการณ์ การตอบสนองต่อเหตุการณ์ รวมถึงการรวบรวมและจัดเก็บหลักฐานเพื่อการสืบสวน นอกจากนี้ ต้องวิเคราะห์สาเหตุที่แท้จริงของปัญหา เพื่อหาแนวทางแก้ไขจากสาเหตุที่แท้จริง และป้องกันไม่ให้เกิดเหตุการณ์ไม่พึงประสงค์ซ้ำในอนาคต</t>
  </si>
  <si>
    <t>11.1 ผู้รับใบอนุญาตต้องจัดให้มีกลไกหรือกระบวนการในการบริหารจัดการเหตุการณ์ด้านความมั่นคงปลอดภัยไซเบอร์ที่ไม่พึงประสงค์อย่างน้อยดังนี้
11.1.1 ต้องมีกลไกในการตรวจจับเหตุการณ์ด้านความมั่นคงปลอดภัยไซเบอร์ที่ไม่พึงประสงค์ รวมถึงจัดให้มีช่องทางที่เป็นการรักษาความลับสำหรับบุคลากรและผู้ใช้งานในการแจ้งเหตุการณ์ที่น่าสงสัยเกี่ยวกับความมั่นคงปลอดภัยไซเบอร์
11.1.2 ต้องจัดให้มีกลไกการเฝ้าระวังเหตุการณ์ด้านความมั่นคงปลอดภัยไซเบอร์ที่ไม่พึงประสงค์ ที่มีลักษณะคล้ายกับเหตุการณ์ที่ตรวจพบ หรือที่เกี่ยวข้องกับเหตุการณ์ที่ตรวจพบ และนำข้อมูลที่เกี่ยวกับเหตุการณ์ที่พบมาตรวจสอบกับการลงทะเบียนใหม่และการปรับปรุงข้อมูลของผู้ใช้งานเดิมด้วย โดยจะต้องไม่อนุญาตให้มีการลงทะเบียนใหม่หรือมีการปรับปรุงข้อมูล หากกลไกการควบคุมระบุหรือบ่งชี้ว่าการลงทะเบียนหรือการปรับปรุงข้อมูลดังกล่าวจะก่อให้เกิดเหตุการณ์ด้านความปลอดภัยไซเบอร์ที่ไม่พึงประสงค์
11.1.3 ต้องมีกระบวนการกำหนดหลักเกณฑ์เกี่ยวกับการตัดสินใจในช่วงที่สำคัญ (critical stage) เพื่อการจัดการเหตุการณ์ด้านความมั่นคงปลอดภัยไซเบอร์ที่ไม่พึงประสงค์ 
11.1.4ต้องมีขั้นตอนเพื่อแบ่งปันข้อมูลเกี่ยวกับเหตุการณ์ด้านความมั่นคงปลอดภัยไซเบอร์ที่ไม่พึงประสงค์ และมาตรการบรรเทาผลกระทบใด ๆ ให้กับบุคคลที่ได้รับผลกระทบหรืออาจได้รับผลกระทบ เช่น ผู้ใช้บริการ บุคคลภายนอกที่เกี่ยวกับระบบการให้บริการ เพื่อให้สามารถใช้มาตรการป้องกันที่จำเป็นได้</t>
  </si>
  <si>
    <t xml:space="preserve">11.4 ในกรณีที่เกิดหรือคาดว่าจะเกิดปัญหาหรือเหตุการณ์ที่มีนัยสำคัญในการใช้เทคโนโลยีซึ่งส่งผลกระทบต่อระบบการให้บริการ และเป็นปัญหาสำคัญที่ผู้รับใบอนุญาตต้องรายงานต่อผู้บริหารระดับสูง คณะกรรมการ หรือบุคลากรที่ได้รับมอบหมาย ผู้รับใบอนุญาตต้องรายงานมายังสำนักงานเมื่อเกิดหรือรับทราบปัญหาหรือเหตุการณ์ดังกล่าวโดยเร็ว และให้แจ้งสาเหตุและการแก้ไขปัญหาเพิ่มเติมภายหลัง </t>
  </si>
  <si>
    <t xml:space="preserve">11.5 ผู้รับใบอนุญาตต้องมีกลไกหรือกระบวนรับแจ้งเหตุอันน่าสงสัยเกี่ยวกับเหตุการณ์ด้านความมั่นคงปลอดภัยไซเบอร์ที่ไม่พึงประสงค์ </t>
  </si>
  <si>
    <t>12. การบริหารจัดการบุคคลภายนอก (third party management)
12.1 ในกรณีที่ผู้รับใบอนุญาตมีการดำเนินการดังต่อไปนี้
12.1.1 ใช้บริการจากผู้ให้บริการด้านเทคโนโลยีสารสนเทศ (IT outsourcing) 
12.1.2 เชื่อมต่อระบบเทคโนโลยีสารสนเทศกับบุคคลภายนอก
12.1.3 ให้บุคคลภายนอกสามารถเข้าถึงข้อมูลสำคัญ หรือเข้าถึงข้อมูลผู้ใช้บริการของระบบการให้บริการ ผู้รับใบอนุญาตต้องกำกับดูแลกระบวนการบริหารความเสี่ยง และการรักษาความมั่นคงปลอดภัยระบบสารสนเทศของบุคคลภายนอกให้อยู่ในระดับที่สอดคล้องกับระดับความเสี่ยงของการดำเนินงานของผู้รับใบอนุญาต โดยพิจารณาตามแนวปฏิบัติเกี่ยวกับการบริหารจัดการความเสี่ยงจากบุคคลภายนอกของสำนักงาน ทั้งนี้ สามารถพิจารณาประยุกต์ใช้ให้เหมาะสมและสอดคล้องตามขอบเขต ระดับความเสี่ยงและนัยสำคัญของการใช้บริการ การเชื่อมต่อ หรือการเข้าถึงข้อมูลของบุคคลภายนอก</t>
  </si>
  <si>
    <r>
      <rPr>
        <b/>
        <sz val="14"/>
        <color theme="1"/>
        <rFont val="TH SarabunPSK"/>
        <family val="2"/>
      </rPr>
      <t>หมวด 3 การบริหารและการจัดการความเสี่ยงของระบบการให้บริการ (IT risk management)</t>
    </r>
    <r>
      <rPr>
        <sz val="14"/>
        <color theme="1"/>
        <rFont val="TH SarabunPSK"/>
        <family val="2"/>
      </rPr>
      <t xml:space="preserve">
13. เพื่อให้การบริหารความเสี่ยงด้านเทคโนโลยีสารสนเทศเป็นไปอย่างมีประสิทธิภาพ ผู้รับใบอนุญาตต้องจัดให้มีนโยบายการบริหารความเสี่ยงด้านเทคโนโลยีสารสนเทศ ซึ่งครอบคลุมกระบวนการอย่างน้อยในเรื่องดังต่อไปนี้
13.1 การประเมินความเสี่ยง (risk assessment)
13.1.1 ระบุความเสี่ยงด้านเทคโนโลยีสารสนเทศที่อาจจะเกิดขึ้น โดยอย่างน้อยต้องระบุปัจจัยและสาเหตุของความเสี่ยง ประเภทของความเสี่ยง ผลกระทบต่อการประกอบธุรกิจ
13.1.2 การวิเคราะห์ความเสี่ยงเพื่อหาแนวทางในการจัดการความเสี่ยงที่เหมาะสม โดยอย่างน้อยต้องระบุเจ้าของความเสี่ยง การควบคุมที่มีอยู่ในปัจจุบันและวิเคราะห์ผลกระทบที่อาจจะเกิดขึ้น
13.1.3 ประเมินค่าความเสี่ยงโดยกำหนดเกณฑ์การประเมินความเสี่ยงด้านโอกาสและผลกระทบ กำหนดระดับความเสี่ยงที่ยอมรับได้ ประเมินโอกาสของการเกิดความเสี่ยง และผลกระทบต่อการปฏิบัติงานและการดำเนินธุรกิจ เพื่อระบุระดับค่าความเสี่ยงของแต่ละเหตุการณ์ และนำมาจัดลำดับในการบริหารความเสี่ยง
13.2 การจัดการความเสี่ยง (risk treatment)
มีแนวทางจัดการ ควบคุม และป้องกันความเสี่ยงที่เหมาะสมสอดคล้องกับผลการประเมินความเสี่ยงด้านเทคโนโลยีสารสนเทศ เพื่อให้ความเสี่ยงที่เหลืออยู่ อยู่ในระดับความเสี่ยงด้านเทคโนโลยีสารสนเทศที่ยอมรับได้
13.3 การติดตามและทบทวนความเสี่ยง (risk monitoring and review)
มีกระบวนการที่มีประสิทธิภาพในการติดตามและทบทวนความเสี่ยงด้านเทคโนโลยีสารสนเทศเพื่อให้อยู่ภายใต้ระดับความเสี่ยงที่ยอมรับได้ โดยกำหนดมาตรการควบคุมด้านการรักษาความมั่นคงปลอดภัยระบบสารสนเทศที่มีอยู่และการจัดการความเสี่ยงอย่างเพียงพอ รวมถึงการตอบสนองและการจัดการการเปลี่ยนแปลงที่สำคัญต่อความเสี่ยงและสภาพแวดล้อมของการปฏิบัติงาน และกำหนดดัชนีชี้วัดความเสี่ยงที่สำคัญ (Key risk indicator: KRI) เพื่อใช้ติดตามและทบทวนความเสี่ยง
13.4 การรายงานความเสี่ยง (risk reporting)
ต้องมีการรายงานระดับความเสี่ยงและผลการบริหารจัดการความเสี่ยงด้านเทคโนโลยีสารสนเทศต่อผู้บริหารระดับสูง คณะกรรมการ หรือบุคลากรที่ได้รับมอบหมาย</t>
    </r>
  </si>
  <si>
    <t xml:space="preserve">4. ผู้รับใบอนุญาตต้องมีการทบทวนแผนการป้องกันการทุจริตหรือการฉ้อโกงจากการใช้งานระบบอย่างน้อยปีละหนึ่งครั้งหรือเมื่อมีการเปลี่ยนแปลงที่มีนัยยะสำคัญ โดยคำนึงถึงความเหมาะสมของมาตรการที่มีอยู่ในปัจจุบันและความเสี่ยงหรือสภาพแวดล้อมการให้บริการที่เปลี่ยนแปลงไป </t>
  </si>
  <si>
    <t>8. ผู้รับใบอนุญาตต้องจัดให้มีกลไกในการจัดการเหตุการณ์การทุจริตหรือการฉ้อโกง หรือเหตุการณ์ที่น่าสงสัยว่าจะเกิดการทุจริตหรือการฉ้อโกงอย่างเหมาะสมและทันท่วงที โดยมีกระบวนการอย่างน้อยดังนี้
8.1 มีกลไกในการตรวจสอบเหตุการณ์การทุจริตหรือการฉ้อโกง หรือเหตุที่น่าสงสัยว่าจะเกิดการทุจริตหรือการฉ้อโกง  
8.2 ในกรณีที่เกิดเหตุการณ์การทุจริตหรือการฉ้อโกง ต้องมีการบรรเทาผลกระทบจากเหตุการณ์ดังกล่าวอย่างเหมาะสม และพิจารณาจัดการความเสี่ยงที่อาจทำให้เกิดเหตุการณ์ในลักษณะเดียวกันเพื่อไม่ให้เกิดซ้ำ 
8.3 มีขั้นตอนการปฏิบัติงานที่กำหนดหลักเกณฑ์การตัดสินใจในช่วงที่สำคัญ (critical stage) เพื่อจัดการเหตุการณ์การทุจริตหรือการฉ้อโกง หรือเหตุที่น่าสงสัยว่าจะเกิดการทุจริตหรือการฉ้อโกง 
8.4 มีการบันทึกการตัดสินใจเกี่ยวกับการตอบสนอง การดำเนินการ หรือกรณีที่ไม่มีการดำเนินการกับเหตุการณ์ที่น่าสงสัยว่าจะเกิดการทุจริตหรือการฉ้อโกง 
8.5 ต้องมีการรายงานเหตุการณ์การทุจริตหรือการฉ้อโกง หรือเหตุที่น่าจะสงสัยว่าจะเกิดการทุจริตหรือการฉ้อโกง โดยนำส่งพร้อมสรุปผลการดำเนินงานเกี่ยวกับการให้บริการประจำปี ซึ่งควรประกอบด้วยข้อมูลอย่างน้อย ดังนี้ 
8.5.1 จำนวนเหตุการณ์ 
8.5.2 ประเภทและระดับความรุนแรงของเหตุการณ์
8.5.3 การตัดสินใจเกี่ยวกับการตอบสนอง การดำเนินการ หรือกรณีที่ไม่มีการดำเนินการกับเหตุการณ์ที่น่าสงสัยว่าจะเกิดการทุจริตหรือการฉ้อโกง
8.5.4 การให้ความช่วยเหลือเยียวยาแก่ผู้ที่ได้รับผลกระทบหรืออาจได้รับผลกระทบจากการทุจริตหรือการฉ้อโกง</t>
  </si>
  <si>
    <t>วัตถุประสงค์</t>
  </si>
  <si>
    <t>ขอบเขตการตรวจประเมิน</t>
  </si>
  <si>
    <t>ศูนย์ข้อมูลสำรอง:</t>
  </si>
  <si>
    <t>ศูนย์ข้อมูลหลัก:</t>
  </si>
  <si>
    <t>สำนักงาน:</t>
  </si>
  <si>
    <t>วิธีการตรวจประเมิน</t>
  </si>
  <si>
    <t>หน่วยงานที่เกี่ยวข้อง</t>
  </si>
  <si>
    <t xml:space="preserve">9. ในกรณีที่ผู้ใช้บริการร้องขอให้ระงับการใช้งานสิ่งที่ใช้ยืนยันตัวตนชั่วคราว หรือยุติการใช้งานสิ่งที่ใช้ยืนยันตัวตน ผู้รับใบอนุญาต
ต้องจัดให้มีกระบวนการอย่างน้อย ดังนี้
9.1 มีการตรวจสอบความถูกต้องของคำขอก่อนที่จะดำเนินการตามคำขอ
9.2 มีการแจ้งให้ผู้ใช้บริการทราบว่าไม่สามารถใช้งานสิ่งที่ใช้ยืนยันตัวตนได้พร้อมระบุเหตุผล เช่น ระงับการใช้งานชั่วคราว 
ยุติการใช้งาน </t>
  </si>
  <si>
    <t xml:space="preserve">8. ก่อนดำเนินการยืนยันตัวตน ผู้รับใบอนุญาตต้องตรวจสอบสิ่งที่ใช้ยืนยันตัวตนอย่างน้อยดังนี้
8.1 ตรวจสอบให้แน่ใจว่าสิ่งที่ใช้ยืนยันตัวตนที่แสดงนั้นถูกต้อง ใช้งานได้ และยังไม่หมดอายุหรือถูกเพิกถอน 
8.2 ในกรณีที่ตรวจพบการทำธุรกรรมที่ผิดปกติ ต้องมีการตรวจสอบว่าสิ่งที่ใช้ยืนยันตัวตนนั้น ยังอยู่ภายใต้ความควบคุมของเจ้าของ
อัตลักษณ์ดิจิทัลที่แท้จริง   </t>
  </si>
  <si>
    <r>
      <t>20. ผู้รับใบอนุญาตต้องจัดให้มีการบันทึกประวัติกิจกรรม (log) สำหรับบริการแลกเปลี่ยนข้อมูลเพื่อการพิสูจน์และยืนยันตัวตน
ทางดิจิทัลไว้</t>
    </r>
    <r>
      <rPr>
        <u/>
        <sz val="14"/>
        <rFont val="TH SarabunPSK"/>
        <family val="2"/>
      </rPr>
      <t>เพื่อการตรวจสอบ (audit log)</t>
    </r>
    <r>
      <rPr>
        <sz val="14"/>
        <rFont val="TH SarabunPSK"/>
        <family val="2"/>
      </rPr>
      <t xml:space="preserve"> โดยกรณีที่เป็นคำขอเพื่อการยืนยันตัวตน ต้องมีการจัดเก็บประวัติกิจกรรมของการโต้ตอบทั้งหมดที่เกี่ยวข้องกับ</t>
    </r>
    <r>
      <rPr>
        <u/>
        <sz val="14"/>
        <rFont val="TH SarabunPSK"/>
        <family val="2"/>
      </rPr>
      <t>คำขอเพื่อการยืนยันตัวตน</t>
    </r>
    <r>
      <rPr>
        <sz val="14"/>
        <rFont val="TH SarabunPSK"/>
        <family val="2"/>
      </rPr>
      <t xml:space="preserve">ดังกล่าว โดยใช้ตัวระบุเฉพาะของการโต้ตอบเดียวกัน (unique interaction identifier) สำหรับแต่ละเหตุการณ์        </t>
    </r>
  </si>
  <si>
    <t>ชื่อบริการ</t>
  </si>
  <si>
    <t>“ผู้รับดำเนินการแทน” หมายความว่า บุคคลภายนอกซึ่งเป็นบุคคลธรรมดาหรือนิติบุคคลที่มีการทำสัญญาหรือข้อตกลงร่วมกับผู้รับใบอนุญาตในการดำเนินการแทนผู้รับใบอนุญาตสำหรับการให้บริการเกี่ยวกับระบบการพิสูจน์และยืนยันตัวตนทางดิจิทัล เช่น ตัวแทนในการเก็บรวบรวมข้อมูลผู้ใช้บริการ ซึ่งอาจมีการเชื่อมต่อระบบงานด้านเทคโนโลยีสารสนเทศกับผู้รับใบอนุญาตด้วย</t>
  </si>
  <si>
    <t>โปรดระบุการใช้บริการจากผู้รับดำเนินการแทน</t>
  </si>
  <si>
    <t>(กรณีเป็นหน่วยงานตรวจสอบภายนอก)</t>
  </si>
  <si>
    <t>จำนวนข้อกำหนดที่ประเมินตามระดับการควบคุม</t>
  </si>
  <si>
    <t>ชื่อองค์กร</t>
  </si>
  <si>
    <t>1. ข้อมูลเกี่ยวกับธุรกิจบริการ</t>
  </si>
  <si>
    <t>Instruction</t>
  </si>
  <si>
    <t>ข้อกำหนด</t>
  </si>
  <si>
    <t>ข้อมูลผู้ตรวจสอบ</t>
  </si>
  <si>
    <t>ชื่อบริษัทของผู้ตรวจสอบ</t>
  </si>
  <si>
    <t>ลักษณะหน่วยตรวจสอบ</t>
  </si>
  <si>
    <t xml:space="preserve">ระหว่างวันที่ </t>
  </si>
  <si>
    <t>ถึงวันที่</t>
  </si>
  <si>
    <t>วัน/เดือน/ปี (พ.ศ.)</t>
  </si>
  <si>
    <t>ชื่อผู้ตรวจสอบ</t>
  </si>
  <si>
    <t>ชื่อผู้ตรวจสอบด้าน IT</t>
  </si>
  <si>
    <t>วันที่ดำเนินการตรวจประเมิน</t>
  </si>
  <si>
    <t>หลักเกณฑ์ที่นำมาใช้ในการตรวจประเมิน</t>
  </si>
  <si>
    <t>สถานที่ที่ทำการตรวจประเมิน</t>
  </si>
  <si>
    <t>เช่น ผู้รับดำเนินการแทน หรือ ผู้ให้บริการภายนอก</t>
  </si>
  <si>
    <t>รายชื่อผู้ให้ข้อมูลประกอบการตรวจประเมิน</t>
  </si>
  <si>
    <t>สามารถระบุชื่อบุคคลหรือหน่วยงาน เช่น ศูนย์ฯ / ฝ่าย / หน่วยงานย่อย</t>
  </si>
  <si>
    <t xml:space="preserve">เหตุผลประกอบ </t>
  </si>
  <si>
    <t xml:space="preserve">สามารถเข้าไปทำการประเมินความสามารถในการบริหารจัดการความเสี่ยงตามหลักเกณฑ์ในการควบคุมดูแลการประกอบธุรกิจบริการ ได้ที่ &gt;&gt;&gt;&gt;  </t>
  </si>
  <si>
    <t>ข้อตรวจพบ</t>
  </si>
  <si>
    <t xml:space="preserve">  กรุณาเลือก Y กรณีที่ท่านใช้บริการจากผู้รับดำเนินการแทน เลือก N  กรณีที่ท่านไม่ได้ใช้บริการจากผู้รับดำเนินการแทน</t>
  </si>
  <si>
    <t>โปรดระบุลักษณะบริการ</t>
  </si>
  <si>
    <t>IdP1</t>
  </si>
  <si>
    <t>Ex.</t>
  </si>
  <si>
    <t>IdP2</t>
  </si>
  <si>
    <t>IdP3</t>
  </si>
  <si>
    <t>รายงานผลการตรวจประเมิน ข้อตรวจพบ และผลการปรับปรุงแก้ไขต่อ ผู้บริหารระดับสูง คณะกรรมการ หรือบุคลากรที่ได้รับมอบหมาย เมื่อวันที่</t>
  </si>
  <si>
    <t>Result</t>
  </si>
  <si>
    <t>ชื่อบุคคลหรือหน่วยงาน สำหรับกรณีทาง สพธอ. ใช้ติดต่อสอบถามข้อมูล</t>
  </si>
  <si>
    <t>CISA.CISM</t>
  </si>
  <si>
    <t>การันต์ จัตวา</t>
  </si>
  <si>
    <t>Karan_jat@test.com</t>
  </si>
  <si>
    <t>022223333</t>
  </si>
  <si>
    <t>หัวหน้าผู้ตรวจสอบ</t>
  </si>
  <si>
    <t>ระบุระบบงานที่เกี่ยวข้อง เวอร์ชัน และฟังก์ชันระบบงาน รวมถึงผู้รับดำเนินการแทน</t>
  </si>
  <si>
    <t>เหตุผลประกอบ</t>
  </si>
  <si>
    <t>ข้อสังเกตและข้อเสนอแนะ</t>
  </si>
  <si>
    <t>จำนวนข้อที่ต้องดำเนินการ</t>
  </si>
  <si>
    <t>คำอธิบาย Sheet</t>
  </si>
  <si>
    <t>Sheet</t>
  </si>
  <si>
    <t>คำอธิบาย</t>
  </si>
  <si>
    <t>Basic Info</t>
  </si>
  <si>
    <t>(2)  วิธีการกรอกข้อมูล</t>
  </si>
  <si>
    <t xml:space="preserve">     (2.1) ให้กรอกข้อมูลในช่องที่ไฮไลท์ด้วย </t>
  </si>
  <si>
    <t xml:space="preserve">     (2.2) สำหรับช่องที่ไฮไลท์ด้วย</t>
  </si>
  <si>
    <t>ให้ครบถ้วน</t>
  </si>
  <si>
    <t>จะปรากฏรายละเอียดในรูปแบบอัตโนมัติ เมื่อมีการระบุลักษณะบริการ</t>
  </si>
  <si>
    <t>สำหรับองค์กรกรอกข้อมูลการประเมินความสามารถในการบริการจัดการความเสี่ยงขององค์กร โดยผู้ตรวจสอบอิสระ (Internal/External) ดังนี้</t>
  </si>
  <si>
    <r>
      <t xml:space="preserve">บริการพิสูจน์ตัวตน </t>
    </r>
    <r>
      <rPr>
        <b/>
        <sz val="16"/>
        <color theme="1"/>
        <rFont val="TH SarabunPSK"/>
        <family val="2"/>
      </rPr>
      <t>(IdP1)</t>
    </r>
  </si>
  <si>
    <r>
      <t xml:space="preserve">บริการยืนยันตัวตน </t>
    </r>
    <r>
      <rPr>
        <b/>
        <sz val="16"/>
        <color theme="1"/>
        <rFont val="TH SarabunPSK"/>
        <family val="2"/>
      </rPr>
      <t>(IdP3)</t>
    </r>
  </si>
  <si>
    <r>
      <t xml:space="preserve">บริการแลกเปลี่ยนข้อมูลเพื่อการพิสูจน์และยืนยันตัวตนทางดิจิทัล </t>
    </r>
    <r>
      <rPr>
        <b/>
        <sz val="16"/>
        <color theme="1"/>
        <rFont val="TH SarabunPSK"/>
        <family val="2"/>
      </rPr>
      <t xml:space="preserve">(Ex.) </t>
    </r>
  </si>
  <si>
    <r>
      <t xml:space="preserve">บริการออกและบริหารจัดการสิ่งที่ใช้ยืนยันตัวตน </t>
    </r>
    <r>
      <rPr>
        <b/>
        <sz val="16"/>
        <color theme="1"/>
        <rFont val="TH SarabunPSK"/>
        <family val="2"/>
      </rPr>
      <t>(IdP2)</t>
    </r>
  </si>
  <si>
    <r>
      <t xml:space="preserve">     (1) เลือกระดับผลการประเมินใน</t>
    </r>
    <r>
      <rPr>
        <b/>
        <sz val="16"/>
        <color theme="1"/>
        <rFont val="TH SarabunPSK"/>
        <family val="2"/>
      </rPr>
      <t>คอลัมน์ M</t>
    </r>
    <r>
      <rPr>
        <sz val="16"/>
        <color theme="1"/>
        <rFont val="TH SarabunPSK"/>
        <family val="2"/>
      </rPr>
      <t xml:space="preserve"> ตามข้อกำหนดในแต่ะข้อให้สอดคล้องกับผลที่ได้จากการตรวจประเมินโดยผู้ตรวจสอบอิสระ</t>
    </r>
    <r>
      <rPr>
        <sz val="16"/>
        <color rgb="FFC00000"/>
        <rFont val="TH SarabunPSK"/>
        <family val="2"/>
      </rPr>
      <t xml:space="preserve">* </t>
    </r>
    <r>
      <rPr>
        <sz val="16"/>
        <color theme="1"/>
        <rFont val="TH SarabunPSK"/>
        <family val="2"/>
      </rPr>
      <t>เฉพาะข้อที่มีสัญลักษณ์</t>
    </r>
  </si>
  <si>
    <r>
      <rPr>
        <b/>
        <sz val="16"/>
        <color rgb="FFC00000"/>
        <rFont val="TH SarabunPSK"/>
        <family val="2"/>
      </rPr>
      <t>*</t>
    </r>
    <r>
      <rPr>
        <b/>
        <sz val="16"/>
        <color theme="1"/>
        <rFont val="TH SarabunPSK"/>
        <family val="2"/>
      </rPr>
      <t xml:space="preserve"> ผลการตรวจประเมินโดยผู้ตรวจสอบอิสระที่แสดงถึงระดับการควบคุม แบ่งเป็น 4 ระดับ ดังนี้</t>
    </r>
  </si>
  <si>
    <r>
      <t xml:space="preserve">ผู้อนุมัติผลการประเมิน </t>
    </r>
    <r>
      <rPr>
        <i/>
        <sz val="14"/>
        <rFont val="TH SarabunPSK"/>
        <family val="2"/>
      </rPr>
      <t>(ผู้บริหารระดับสูง คณะกรรมการ หรือบุคลากรที่ได้รับมอบหมาย)</t>
    </r>
  </si>
  <si>
    <t>วัน/เดือน/ปี 
ที่คาดว่าจะแก้ไขเสร็จ</t>
  </si>
  <si>
    <t xml:space="preserve">         (ข้อมูลจะแสดงแบบอัตโนมัติ)</t>
  </si>
  <si>
    <r>
      <t xml:space="preserve">     (2) ระบุเหตุผลประกอบ รายการข้อมูล เอกสาร หลักฐานในคอลัมน์ O ให้ครบทุกข้อที่เกี่ยวข้อง
     (3) ผู้ตรวจสอบสามารถให้ข้อเสนอแนะหรือโอกาสเพื่อการปรับปรุงในการปฏิบัติให้ดียิ่งขึ้น เพื่อเพิ่มประสิทธิภาพหรือลดความเสี่ยงในการนำไปสู่ความไม่สอดคล้องในอนาคต ในคอลัมน์ P ได้
โดยกรณีผลการตรวจประเมิน </t>
    </r>
    <r>
      <rPr>
        <b/>
        <sz val="18"/>
        <color theme="1"/>
        <rFont val="TH SarabunPSK"/>
        <family val="2"/>
      </rPr>
      <t>Not Pass</t>
    </r>
    <r>
      <rPr>
        <b/>
        <sz val="16"/>
        <color theme="1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และ </t>
    </r>
    <r>
      <rPr>
        <b/>
        <sz val="18"/>
        <color theme="1"/>
        <rFont val="TH SarabunPSK"/>
        <family val="2"/>
      </rPr>
      <t>Partially Pass</t>
    </r>
    <r>
      <rPr>
        <sz val="16"/>
        <color theme="1"/>
        <rFont val="TH SarabunPSK"/>
        <family val="2"/>
      </rPr>
      <t xml:space="preserve">  หรือระดับความสามารถในการบริการจัดการความเสี่ยงเป็น </t>
    </r>
    <r>
      <rPr>
        <b/>
        <u/>
        <sz val="18"/>
        <color theme="1"/>
        <rFont val="TH SarabunPSK"/>
        <family val="2"/>
      </rPr>
      <t>ต่ำ</t>
    </r>
    <r>
      <rPr>
        <b/>
        <sz val="16"/>
        <color theme="1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ผู้ตรวจสอบต้องกรอกรายละเอียด ดังนี้
      -  ระบุข้อตรวจพบที่ไม่สอดคล้องตามข้อกำหนด ในคอลัมน์ Q 
      -  ระบุสาเหตุที่ให้เกิดความไม่สอดคล้อง ในคอลัมน์ R
      -  ระบุผลกระทบที่อาจจะเกิดขึ้นในคอลัมน์ S
      -  ระบุแนวทางการแก้ไข ในคอลัมน์ T
      -  ระบุวันที่คาดว่าจะดำเนินการแก้ไขเสร็จ ในคอลัมน์ U 
</t>
    </r>
    <r>
      <rPr>
        <i/>
        <sz val="16"/>
        <color theme="1"/>
        <rFont val="TH SarabunPSK"/>
        <family val="2"/>
      </rPr>
      <t>หากมีเอกสารแนบประกอบการตรวจประเมินสามารถอ้างอิงและนำส่งเอกสารเพิ่มเติมได้</t>
    </r>
  </si>
  <si>
    <t xml:space="preserve"> </t>
  </si>
  <si>
    <t>1</t>
  </si>
  <si>
    <t>4</t>
  </si>
  <si>
    <t>5</t>
  </si>
  <si>
    <t xml:space="preserve">ชื่อ-สกุล 4: </t>
  </si>
  <si>
    <t xml:space="preserve">ชื่อ-สกุล 5: </t>
  </si>
  <si>
    <t xml:space="preserve">ชื่อ-สกุล 6: </t>
  </si>
  <si>
    <t xml:space="preserve">ชื่อ-สกุล 7: </t>
  </si>
  <si>
    <t>การรายงานผลการตรวจประเมินประจำปี</t>
  </si>
  <si>
    <t>แบบรายงานผลการตรวจประเมินประจำปี</t>
  </si>
  <si>
    <t>สรุปผลการตรวจประเมินประจำปี</t>
  </si>
  <si>
    <t>แบบประเมิน Risk Management Capability (RMC) - Fraud</t>
  </si>
  <si>
    <t>แบบประเมิน Risk Management Capability (RMC) - Role</t>
  </si>
  <si>
    <t xml:space="preserve"> จำแนกระดับการควบคุมในการบริหารจัดการความเสี่ยงแต่ละข้อกำหนดตามหลักเกณฑ์ในการควบคุมดูแลการประกอบธุรกิจบริการ</t>
  </si>
  <si>
    <t>แบบประเมิน Risk Management Capability (RMC) - Security</t>
  </si>
  <si>
    <t xml:space="preserve">3. ข้อมูลเกี่ยวกับการตรวจประเมิน Risk Management Capability - RMC ประจำปี </t>
  </si>
  <si>
    <t xml:space="preserve">จำนวนข้อกำหนดสำหรับการตรวจประเมิน Risk Management Capability - RMC ประจำปี </t>
  </si>
  <si>
    <t>การตรวจประเมินเพื่อรายงานผลการตรวจประเมินประจำปีที่สอดคล้องกับ
- พระราชกฤษฎีกาว่าด้วยการควบคุมดูแลธุรกิจบริการเกี่ยวกับระบบการพิสูจน์และยืนยันตัวตนทางดิจิทัลที่ต้องได้รับใบอนุญาต พ.ศ. 2565 
- แนวทางการตรวจประเมิน (Audit Checklist) ตามหลักเกณฑ์ในการควบคุมดูแลการประกอบธุรกิจบริการเกี่ยวกับระบบการพิสูจน์และยืนยันตัวตนทางดิจิทัลที่ต้องได้รับใบอนุญาต 
- หลักเกณฑ์การตรวจประเมินประจำปีผู้รับใบอนุญาตประกอบธุรกิจบริการเกี่ยวกับการพิสูจน์และยืนยันตนทางดิจิทัล
โดยบริษัทสามารถตรวจสอบและนำผลของการตรวจประเมินไปใช้เพื่อปรับปรุง พัฒนาการควบคุมให้เป็นไปตามกฎหมายและหลักเกณฑ์ที่เกี่ยวข้องและนำไปสู่การยกระดับการให้บริการระบบการพิสูจน์และยืนยันตนทางดิจิทัลขององค์กรต่อไป</t>
  </si>
  <si>
    <t>สำหรับผู้รับใบอนุญาต</t>
  </si>
  <si>
    <t>ระดับความเสี่ยงของผู้ประกอบธุรกิจ (RLA) ตามผลการประเมินที่นำส่งแล้ว</t>
  </si>
  <si>
    <t>2. ข้อมูลเกี่ยวกับรูปแบบการตรวจประเมินประจำปีสำหรับรายงานที่นำส่ง</t>
  </si>
  <si>
    <t>รูปแบบการตรวจประเมินประจำปีสำหรับรายงานที่นำส่ง</t>
  </si>
  <si>
    <t>แบบสรุปผลการตรวจประเมินประจำปี</t>
  </si>
  <si>
    <t>แสดงข้อมูลในรูปแบบอัตโนมัติ ประกอบด้วยข้อมูล ระดับการควบคุมในการบริหารจัดการความเสี่ยงแต่ละข้อกำหนดตามหลักเกณฑ์ในการควบคุมดูแลการประกอบธุรกิจบริการ ที่แบ่งออกเป็น 4 ระดับ ได้แก่ Pass, Not pass, Partially Pass และ Alternative Control</t>
  </si>
  <si>
    <t xml:space="preserve">(1) ให้องค์กรกรอกข้อมูล
     (1.1) ข้อมูลเกี่ยวกับธุรกิจบริการ
     (1.2) ข้อมูลเกี่ยวกับรูปแบบการตรวจประเมินประจำปีสำหรับรายงานที่นำส่ง
     (1.3) ข้อมูลเกี่ยวกับการตรวจประเมิน Risk Management Capability - RMC ประจำปี (สามารถเข้าไปทำการประเมิน RMC โดยคลิก Hyperlink ของแต่ละแบบประเมิน) </t>
  </si>
  <si>
    <t>ข้อกำหนดในการตรวจประเมินที่สอดคล้องกับระดับความเสี่ยง RLA</t>
  </si>
  <si>
    <t>N/A</t>
  </si>
  <si>
    <t xml:space="preserve">ช่วงเวลาของชุดข้อมูลที่นำมาตรวจ (Period ของข้อมูล) </t>
  </si>
  <si>
    <t>ตั้งแต่</t>
  </si>
  <si>
    <t>จนถึง</t>
  </si>
  <si>
    <t xml:space="preserve"> เดือน/ปี (พ.ศ.)</t>
  </si>
  <si>
    <t>ไม่ต้องดำเนินการ</t>
  </si>
  <si>
    <t>02-PRIV-16</t>
  </si>
  <si>
    <r>
      <rPr>
        <b/>
        <sz val="14"/>
        <color rgb="FF000000"/>
        <rFont val="TH SarabunPSK"/>
        <family val="2"/>
      </rPr>
      <t xml:space="preserve">หมวด 4 การคุ้มครองข้อมูลส่วนบุคคล
ส่วนที่ 1 นโยบายด้านการคุ้มครองข้อมูลส่วนบุคคล
</t>
    </r>
    <r>
      <rPr>
        <sz val="14"/>
        <color rgb="FF000000"/>
        <rFont val="TH SarabunPSK"/>
        <family val="2"/>
      </rPr>
      <t>16. ผู้รับใบอนุญาตต้องจัดให้มีนโยบายและมาตรการด้านการคุ้มครองข้อมูลส่วนบุคคลของผู้ใช้บริการ ซึ่งสอดคล้องตามกฎหมายคุ้มครองข้อมูลส่วนบุคคล และหลักเกณฑ์ในการควบคุมดูแลการประกอบธุรกิจบริการเกี่ยวกับระบบการพิสูจน์และยืนยันตัวตนทางดิจิทัลที่ต้องได้รับใบอนุญาต โดยต้องมีการเผยแพร่เป็นการทั่วไป</t>
    </r>
  </si>
  <si>
    <t>02-PRIV-17</t>
  </si>
  <si>
    <t>17. ผู้รับใบอนุญาตต้องกำหนดบุคลากรที่ทำหน้าที่ในการกำกับดูแลและจัดให้มีการดำเนินงานตามนโยบายและมาตรการด้านการคุ้มครองข้อมูลส่วนบุคคล</t>
  </si>
  <si>
    <t>02-PRIV-18</t>
  </si>
  <si>
    <t xml:space="preserve">18. นโยบายด้านการคุ้มครองข้อมูลส่วนบุคคลต้องมีข้อมูลที่ชัดเจน และประกอบด้วยรายละเอียดอย่างน้อยดังต่อไปนี้ 
18.1 ประเภทของข้อมูลส่วนบุคคลที่ผู้รับใบอนุญาตเก็บรวบรวม
18.2 วิธีการได้มาซึ่งข้อมูลส่วนบุคคล 
18.3 วัตถุประสงค์ของการเก็บรวบรวม ใช้ หรือเปิดเผยข้อมูลส่วนบุคคล
18.4 วิธีการที่ผู้ใช้บริการสามารถเข้าถึงข้อมูลส่วนบุคคลที่เกี่ยวกับตน รวมทั้งวิธีการในการปรับปรุงหรือแก้ไขข้อมูลส่วนบุคคลดังกล่าว
18.5 ช่องทางการร้องเรียนและการจัดการเรื่องร้องเรียนกรณีผู้รับใบอนุญาตฝ่าฝืนหลักเกณฑ์เกี่ยวกับการคุ้มครองข้อมูลส่วนบุคคล </t>
  </si>
  <si>
    <t>02-PRIV-19</t>
  </si>
  <si>
    <t>19. ผู้รับใบอนุญาตต้องจัดให้มีการฝึกอบรมหรือสร้างความตระหนักด้านการคุ้มครองข้อมูลส่วนบุคคลแก่บุคลากรที่ทำหน้าที่หรือปฏิบัติงานเกี่ยวกับระบบการให้บริการก่อนเริ่มปฏิบัติงาน และอย่างน้อยปีละหนึ่งครั้ง ซึ่งครอบคลุมหลักเกณฑ์ของกฎหมายที่เกี่ยวข้อง และนโยบายและมาตรการด้านการคุ้มครองข้อมูลส่วนบุคคลของผู้รับใบอนุญาต</t>
  </si>
  <si>
    <t>02-PRIV-20</t>
  </si>
  <si>
    <r>
      <rPr>
        <b/>
        <sz val="14"/>
        <color rgb="FF000000"/>
        <rFont val="TH SarabunPSK"/>
        <family val="2"/>
      </rPr>
      <t>ส่วนที่ 2 การประเมินผลกระทบด้านการคุ้มครองข้อมูลส่วนบุคคล</t>
    </r>
    <r>
      <rPr>
        <sz val="14"/>
        <color rgb="FF000000"/>
        <rFont val="TH SarabunPSK"/>
        <family val="2"/>
      </rPr>
      <t xml:space="preserve">
20. ในการจัดทำรายงานผลการตรวจประเมินความพร้อมในการประกอบธุรกิจ ผู้รับใบอนุญาตต้องมีการประเมินผลกระทบด้านการคุ้มครองข้อมูลส่วนบุคคลที่อาจเกิดขึ้นจากระบบการให้บริการ และกำหนดแนวทางในการบริหารจัดการ </t>
    </r>
  </si>
  <si>
    <t>02-PRIV-21</t>
  </si>
  <si>
    <t xml:space="preserve">21. การประเมินผลกระทบด้านการคุ้มครองข้อมูลส่วนบุคคล อย่างน้อยต้องครอบคลุมในเรื่องดังต่อไปนี้
21.1 ระบุขั้นตอน กระบวนการ กิจกรรมที่เกี่ยวข้องกับข้อมูลส่วนบุคคลในระบบการให้บริการ
21.2 วิเคราะห์ความเสี่ยงของการไม่ปฏิบัติตามกฎหมายคุ้มครองข้อมูลส่วนบุคคลและหลักเกณฑ์ในการควบคุมดูแลการประกอบธุรกิจบริการเกี่ยวกับระบบการพิสูจน์และยืนยันตัวตนทางดิจิทัลที่ต้องได้รับใบอนุญาต
21.3 วิเคราะห์ผลกระทบของขั้นตอน กระบวนการ กิจกรรมที่ส่งผลต่อการคุ้มครองข้อมูลส่วนบุคคล
21.4 กำหนดแนวทางการจัดการ ควบคุม และป้องกันที่เหมาะสม </t>
  </si>
  <si>
    <t>02-PRIV-22</t>
  </si>
  <si>
    <t>22. กรณีที่มีการเปลี่ยนแปลงระบบหรือเทคโนโลยีที่ส่งผลกระทบต่อระบบการให้บริการภายหลังจากเริ่มประกอบธุรกิจ ผู้รับใบอนุญาตต้องจัดให้มีการประเมินผลกระทบด้านการคุ้มครองข้อมูลส่วนบุคคล และนำส่งผลการประเมินพร้อมการแจ้งการเปลี่ยนแปลงต่อสำนักงาน</t>
  </si>
  <si>
    <t>02-PRIV-23</t>
  </si>
  <si>
    <r>
      <rPr>
        <b/>
        <sz val="14"/>
        <color rgb="FF000000"/>
        <rFont val="TH SarabunPSK"/>
        <family val="2"/>
      </rPr>
      <t>ส่วนที่ 3 การจัดการเหตุการละเมิดข้อมูลส่วนบุคคล</t>
    </r>
    <r>
      <rPr>
        <sz val="14"/>
        <color rgb="FF000000"/>
        <rFont val="TH SarabunPSK"/>
        <family val="2"/>
      </rPr>
      <t xml:space="preserve">
23. ผู้รับใบอนุญาตต้องจัดให้มีแผนการตอบสนองต่อเหตุการละเมิดข้อมูลส่วนบุคคล ซึ่งอย่างน้อยต้องประกอบด้วย
23.1 ขั้นตอนการปฏิบัติเมื่อเกิดหรือสงสัยว่าจะเกิดเหตุการละเมิดข้อมูลส่วนบุคคล การตรวจพบ หรือการรายงาน
23.2 การกำหนดบทบาทหน้าที่และความรับผิดชอบของบุคลากรตามแผนการตอบสนองต่อเหตุการละเมิดข้อมูลส่วนบุคคล 
23.3 แนวทางการสื่อสารข้อมูลเมื่อเกิดเหตุการละเมิดข้อมูลส่วนบุคคล ซึ่งครอบคลุมการสื่อสารภายใน 
การแจ้งเตือนผู้ได้รับผลกระทบ และการแจ้งเตือนหรือการรายงานตามกฎหมายที่เกี่ยวข้อง 
23.4 แผนการตอบสนองต่อเหตุการละเมิดข้อมูลส่วนบุคคลต้องสอดคล้องกับมาตรการควบคุมดูแลและป้องกันการทุจริตหรือการฉ้อโกงจากการใช้งานระบบ และมาตรการการรักษาความมั่นคงปลอดภัยระบบสารสนเทศ </t>
    </r>
  </si>
  <si>
    <t>02-PRIV-24</t>
  </si>
  <si>
    <r>
      <rPr>
        <b/>
        <sz val="14"/>
        <color rgb="FF000000"/>
        <rFont val="TH SarabunPSK"/>
        <family val="2"/>
      </rPr>
      <t xml:space="preserve">ส่วนที่ 4 ข้อมูลเกี่ยวกับพฤติกรรมการใช้งานระบบ </t>
    </r>
    <r>
      <rPr>
        <sz val="14"/>
        <color rgb="FF000000"/>
        <rFont val="TH SarabunPSK"/>
        <family val="2"/>
      </rPr>
      <t xml:space="preserve">
24. ผู้รับใบอนุญาตจะทำการเก็บรวบรวม ใช้ หรือเปิดเผยข้อมูลเกี่ยวกับพฤติกรรมการใช้งานระบบการให้บริการได้เฉพาะเพื่อวัตถุประสงค์ดังต่อไปนี้ 
24.1 เพื่อการตรวจสอบไอเดนติตี้ของผู้ใช้บริการ และอำนวยความสะดวกให้กับผู้ใช้บริการ 
24.2 เพื่อสนับสนุนการจัดการเหตุการณ์การทุจริตหรือฉ้อโกงในระบบการให้บริการ
24.3 เพื่อพัฒนาประสิทธิภาพหรือความสามารถในการให้บริการของระบบการให้บริการ
24.4 เป็นการปฏิบัติตามกฎหมาย</t>
    </r>
  </si>
  <si>
    <t>02-PRIV-25</t>
  </si>
  <si>
    <t>25. ห้ามมิให้ผู้รับใบอนุญาตนำข้อมูลเกี่ยวกับพฤติกรรมการใช้งานตามข้อ 24 ไปขายให้กับบุคคลอื่น</t>
  </si>
  <si>
    <t>02-PRIV-26</t>
  </si>
  <si>
    <r>
      <rPr>
        <b/>
        <sz val="14"/>
        <color rgb="FF000000"/>
        <rFont val="TH SarabunPSK"/>
        <family val="2"/>
      </rPr>
      <t>ส่วนที่ 5 การบริหารจัดการข้อมูลชีวมิติ</t>
    </r>
    <r>
      <rPr>
        <sz val="14"/>
        <color rgb="FF000000"/>
        <rFont val="TH SarabunPSK"/>
        <family val="2"/>
      </rPr>
      <t xml:space="preserve">
26. ในกรณีที่ผู้รับใบอนุญาตมีการเก็บรวบรวมข้อมูลชีวมิติ ต้องได้รับความยินยอมโดยชัดแจ้งจากเจ้าของข้อมูล โดยเจ้าของข้อมูลได้รับแจ้งถึงวัตถุประสงค์ของการเก็บรวบรวมและใช้งานข้อมูลชีวมิติอย่างชัดเจน </t>
    </r>
  </si>
  <si>
    <t>02-PRIV-27</t>
  </si>
  <si>
    <t>27. ผู้รับใบอนุญาตจะจัดเก็บข้อมูลชีวมิติได้เฉพาะเพื่อวัตถุประสงค์ดังต่อไปนี้
27.1 เพื่อประโยชน์ในการใช้บริการระบบการให้บริการ
27.2 เพื่อการปรับปรุง พัฒนา และทดสอบสมรรถนะของระบบการให้บริการ 
เว้นแต่เป็นกรณีที่ผู้รับใบอนุญาตต้องปฏิบัติตามที่กฎหมายกำหนด</t>
  </si>
  <si>
    <t>02-PRIV-28</t>
  </si>
  <si>
    <t>28. ในการจัดเก็บข้อมูลชีวมิติ ผู้รับใบอนุญาตต้องจัดให้มีนโยบายเกี่ยวกับการรักษาความมั่นคงปลอดภัยข้อมูลชีวมิติที่ชัดเจน โดยครอบคลุมกระบวนการอย่างน้อย ดังนี้
28.1 มีการเข้ารหัสข้อมูลชีวมิติ 
28.2 จัดเก็บข้อมูลชีวมิติแยกออกจากการเก็บเทมเพลตชีวมิติและข้อมูลเกี่ยวกับอัตลักษณ์
28.3 จัดเก็บบนเครือข่ายที่มั่นคงปลอดภัย และรับส่งข้อมูลชีวมิติผ่านช่องทางที่มั่นคงปลอดภัย 
28.4 จำกัดการเข้าถึงข้อมูลชีวมิติเฉพาะบุคลากรผู้รับผิดชอบ</t>
  </si>
  <si>
    <t>02-PRIV-29</t>
  </si>
  <si>
    <t xml:space="preserve">29. กรณีที่ต้องมีการแลกเปลี่ยนข้อมูลชีวมิติเพื่อประโยชน์ในการใช้งานระบบการให้บริการ ผู้ให้บริการต้องได้รับความยินยอมโดยชัดแจ้งจากเจ้าของข้อมูล โดยต้องมีการเข้ารหัสข้อมูลและจัดให้มีการแลกเปลี่ยนข้อมูลผ่านช่องทางที่มีความมั่นคงปลอดภัย </t>
  </si>
  <si>
    <t>02-PRIV-30</t>
  </si>
  <si>
    <t>30. ผู้รับใบอนุญาตต้องทำลายข้อมูลชีวมิติเมื่อมีการเพิกถอนความยินยอมหรือยกเลิกการใช้บริการ โดยต้องดำเนินการให้ครอบคลุมทุกกระบวนการที่มีการเก็บรวบรวม ซึ่งรวมถึงกรณีที่มีการว่าจ้างบุคคลภายนอกให้ดำเนินการด้วย เช่น การทำสำเนา การจัดเก็บชั่วคราวในฐานข้อมูล เว้นแต่เป็นกรณีที่ผู้รับใบอนุญาตต้องปฏิบัติตามที่กฎหมายกำหนด</t>
  </si>
  <si>
    <t>02-PRIV-31</t>
  </si>
  <si>
    <t>31. ผู้รับใบอนุญาตต้องมีการบันทึกหรือจัดเก็บหลักฐานการทำลายข้อมูลชีวมิติเพื่อประโยชน์ในการตรวจสอบ</t>
  </si>
  <si>
    <t>02-PRIV-32</t>
  </si>
  <si>
    <r>
      <rPr>
        <b/>
        <sz val="14"/>
        <color rgb="FF000000"/>
        <rFont val="TH SarabunPSK"/>
        <family val="2"/>
      </rPr>
      <t>ส่วนที่ 6 ความยินยอม</t>
    </r>
    <r>
      <rPr>
        <sz val="14"/>
        <color rgb="FF000000"/>
        <rFont val="TH SarabunPSK"/>
        <family val="2"/>
      </rPr>
      <t xml:space="preserve">
32. ผู้รับใบอนุญาตต้องได้รับความยินยอมโดยชัดแจ้งจากผู้ใช้บริการก่อนการเปิดเผยข้อมูลเกี่ยวกับอัตลักษณ์ของบุคคลดังกล่าวแก่ผู้ที่เกี่ยวข้องกับการใช้งานระบบการให้บริการ </t>
    </r>
  </si>
  <si>
    <t>02-PRIV-33</t>
  </si>
  <si>
    <t>33. ผู้รับใบอนุญาตต้องจัดเก็บประวัติกิจกรรม (log) ที่แสดงถึงการได้ความยินยอมโดยชัดแจ้งจากผู้ใช้บริการ รวมถึงข้อมูลดังต่อไปนี้
33.1 วันที่และวิธีการได้มาซึ่งความยินยอม
33.2 ระยะเวลาของความยินยอม 
33.3 เงื่อนไขการให้ความยินยอม
33.4 การถอน หรือการสิ้นอายุความยินยอม</t>
  </si>
  <si>
    <t>02-PRIV-34</t>
  </si>
  <si>
    <r>
      <rPr>
        <b/>
        <sz val="14"/>
        <color rgb="FF000000"/>
        <rFont val="TH SarabunPSK"/>
        <family val="2"/>
      </rPr>
      <t>ส่วนที่ 7 การดำเนินการเกี่ยวกับข้อมูลส่วนบุคคล</t>
    </r>
    <r>
      <rPr>
        <sz val="14"/>
        <color rgb="FF000000"/>
        <rFont val="TH SarabunPSK"/>
        <family val="2"/>
      </rPr>
      <t xml:space="preserve">
34. การเข้าถึงข้อมูล
34.1  ผู้รับใบอนุญาตต้องจัดให้มีวิธีการที่ให้ผู้ใช้บริการสามารถเข้าถึงข้อมูลส่วนบุคคลที่เกี่ยวกับตนได้โดยไม่เสียค่าใช้จ่าย
34.2  ผู้รับใบอนุญาตต้องตอบรับคำขอเข้าถึงข้อมูลส่วนบุคคลของผู้ใช้บริการภายในสามสิบวันนับแต่ได้รับคำขอ หากผู้รับใบอนุญาตปฏิเสธคำขอ ต้องดำเนินการให้สอดคล้องตามกฎหมายคุ้มครองข้อมูลส่วนบุคคล</t>
    </r>
  </si>
  <si>
    <t>02-PRIV-35</t>
  </si>
  <si>
    <t>35. การแก้ไขปรับปรุงข้อมูล
35.1 ผู้รับใบอนุญาตต้องจัดให้ผู้ใช้บริการสามารถแก้ไขหรือปรับปรุงข้อมูลส่วนบุคคลที่เกี่ยวกับตนได้ด้วยวิธีการที่เข้าถึงได้โดยง่าย
35.2 ผู้รับใบอนุญาตต้องจัดให้มีคู่มือหรือคำอธิบายสำหรับผู้ใช้บริการเกี่ยวกับวิธีการในการแก้ไขหรือปรับปรุงข้อมูล</t>
  </si>
  <si>
    <t>02-PRIV-36</t>
  </si>
  <si>
    <t>36. การดูแลคุณภาพของข้อมูลส่วนบุคคล
36.1 ผู้รับใบอนุญาตต้องมีการทบทวนข้อมูลส่วนบุคคลของผู้ใช้บริการ โดยตรวจทานและปรับปรุงข้อมูลที่ใช้สำหรับการพิสูจน์และยืนยันตัวตนให้เป็นปัจจุบัน และดำเนินการอย่างสม่ำเสมอ
36.2 หากผู้รับใบอนุญาตได้จัดให้มีการทบทวนข้อมูลของผู้ใช้บริการแล้ว แต่ไม่สามารถติดต่อผู้ใช้บริการได้ ให้กำหนดมาตรการที่สามารถทบทวนข้อมูลผู้ใช้บริการให้เป็นปัจจุบันเมื่อผู้ใช้บริการมาทำธุรกรรม หรือในโอกาสแรกที่สามารถติดต่อผู้ใช้บริการได้</t>
  </si>
  <si>
    <t>02-PRIV-37</t>
  </si>
  <si>
    <r>
      <rPr>
        <b/>
        <sz val="14"/>
        <color rgb="FF000000"/>
        <rFont val="TH SarabunPSK"/>
        <family val="2"/>
      </rPr>
      <t>ส่วนที่ 8 การจัดการเรื่องร้องเรียน</t>
    </r>
    <r>
      <rPr>
        <sz val="14"/>
        <color rgb="FF000000"/>
        <rFont val="TH SarabunPSK"/>
        <family val="2"/>
      </rPr>
      <t xml:space="preserve">
37. ผู้รับใบอนุญาตต้องจัดให้มีมาตรการหรือกลไกในการจัดการเรื่องร้องเรียนเกี่ยวกับข้อมูลส่วนบุคคล โดยมีลักษณะอย่างน้อยดังนี้
37.1 ผู้ใช้บริการสามารถเข้าถึงได้ง่าย มีข้อมูลการติดต่อที่ชัดเจน
37.2 มีกระบวนการจัดการด้วยความเป็นธรรม มีความเป็นกลาง และโปร่งใส
37.3 มีขั้นตอนที่ชัดเจน ดำเนินการอย่างทันท่วงที และมีการบรรเทาความเสียหายอย่างเหมาะสม 
37.4 มีบุคลากรที่มีความรู้ความเข้าใจเกี่ยวกับการคุ้มครองข้อมูลส่วนบุคคลและการจัดการเรื่องร้องเรียน 
37.5 มีกลไกที่สอดคล้องตามกฎหมายคุ้มครองข้อมูลส่วนบุคคล</t>
    </r>
  </si>
  <si>
    <t>02-COMP-38</t>
  </si>
  <si>
    <r>
      <rPr>
        <b/>
        <sz val="14"/>
        <color rgb="FF000000"/>
        <rFont val="TH SarabunPSK"/>
        <family val="2"/>
      </rPr>
      <t>หมวด 5 การปฏิบัติตามกฎหมายและหลักเกณฑ์ที่เกี่ยวข้อง (IT compliance)</t>
    </r>
    <r>
      <rPr>
        <sz val="14"/>
        <color rgb="FF000000"/>
        <rFont val="TH SarabunPSK"/>
        <family val="2"/>
      </rPr>
      <t xml:space="preserve">
38. ผู้รับใบอนุญาตต้องปฏิบัติตามกฎหมายและหลักเกณฑ์ที่เกี่ยวข้องด้านเทคโนโลยีสารสนเทศ เช่น กฎหมายว่าด้วยธุรกรรมทางอิเล็กทรอนิกส์ กฎหมายว่าด้วยการกระทำความผิดเกี่ยวกับคอมพิวเตอร์ กฎหมายคุ้มครองข้อมูลส่วนบุคคล และกฎหมายการรักษาความมั่นคงปลอดภัยไซเบอร์ เพื่อป้องกันการฝ่าฝืนหรือการไม่ปฏิบัติตามกฎหมายและหลักเกณฑ์ของหน่วยงานกำกับดูแลที่เกี่ยวข้อง</t>
    </r>
  </si>
  <si>
    <t>02-AUDIT-39</t>
  </si>
  <si>
    <r>
      <rPr>
        <b/>
        <sz val="14"/>
        <color rgb="FF000000"/>
        <rFont val="TH SarabunPSK"/>
        <family val="2"/>
      </rPr>
      <t>หมวด 6 การตรวจสอบด้านเทคโนโลยีสารสนเทศ (IT audit)</t>
    </r>
    <r>
      <rPr>
        <sz val="14"/>
        <color rgb="FF000000"/>
        <rFont val="TH SarabunPSK"/>
        <family val="2"/>
      </rPr>
      <t xml:space="preserve">
39. ผู้รับใบอนุญาตต้องจัดให้มีการตรวจสอบการรักษาความมั่นคงปลอดภัยด้านเทคโนโลยีสารสนเทศของระบบการให้บริการอย่างน้อยปีละหนึ่งครั้ง รวมทั้งต้องติดตามให้มีการปรับปรุงประเด็นจากการตรวจสอบ เพื่อให้มั่นใจว่ามีการรักษาความมั่นคงปลอดภัยด้านเทคโนโลยีสารสนเทศ การบริหารความเสี่ยง และการปฏิบัติตามกฎหมายและหลักเกณฑ์ที่เกี่ยวข้องอย่างเพียงพอ</t>
    </r>
  </si>
  <si>
    <t>Full Scope Audit ตรวจประเมินการปฏิบัติตามข้อกำหนดครบทุกข้อกำหนดภายใต้หลักเกณฑ์ที่เกี่ยวข้อง</t>
  </si>
  <si>
    <t>Partial Audit ตรวจประเมินข้อกำหนดบางส่วนภายใต้หลักเกณฑ์ที่เกี่ยวข้องโดยพิจารณาตามความเสี่ยงและความเหมาะสม</t>
  </si>
  <si>
    <t>ปีที่ประเมิน</t>
  </si>
  <si>
    <t>รายละเอียดการควบคุมเอกสาร</t>
  </si>
  <si>
    <t>ชื่อเอกสาร</t>
  </si>
  <si>
    <t>ประวัติการปรับปรุงข้อมูล</t>
  </si>
  <si>
    <t>วันที่</t>
  </si>
  <si>
    <t>Version</t>
  </si>
  <si>
    <t>รายการ 
(หัวข้อ/ข้อกำหนด/ Sheet)</t>
  </si>
  <si>
    <t xml:space="preserve">ข้อมูลการเปลี่ยนแปลง </t>
  </si>
  <si>
    <t>28 ม.ค. 68</t>
  </si>
  <si>
    <t>ร่างสำหรับรับฟังความคิดเห็น (First Draft)</t>
  </si>
  <si>
    <t>21 ก.พ. 68</t>
  </si>
  <si>
    <t>Sheet name “1-Basic Info”</t>
  </si>
  <si>
    <t>1. ระบุ Revision ของเอกสาร “Version 0.2”
2. ระบุ ปีที่ทำประเมิน</t>
  </si>
  <si>
    <t xml:space="preserve">ปรับปรุงร่างเอกสารเพื่อให้มีความสมบูรณ์มากยิ่งขึ้น ดังนี้ </t>
  </si>
  <si>
    <t>Sheet name 
“3-Security&amp;Privacy"</t>
  </si>
  <si>
    <t xml:space="preserve">1. เพิ่ม : การประเมินในหัวข้อ ข้อ 22. กรณีที่มีการเปลี่ยนแปลงระบบหรือเทคโนโลยีที่ส่งผลกระทบต่อระบบการให้บริการภายหลังจากเริ่มประกอบธุรกิจ ผู้รับใบอนุญาตต้องจัดให้มีการประเมินผลกระทบด้านการคุ้มครองข้อมูลส่วนบุคคล และนำส่งผลการประเมินพร้อมการแจ้งการเปลี่ยนแปลงต่อสำนักงาน
2. เพิ่ม : ข้อกำหนดหมวด 4 การคุ้มครองข้อมูลส่วนบุคคล เพื่อให้สอดคล้องตามร่างประกาศ สพธอ. ที่กำหนดให้ตรวจประเมินตามหลักเกณฑ์การรักษาความมั่นคงปลอดภัยด้านเทคโนโลยีสารสนเทศของระบบการให้บริการ
3. แก้ไข : ยกเว้นการประเมินข้อกำหนด ส่วนที่ 6 และ 7 (ข้อ 32-36) สำหรับผู้ประกอบธุรกิจบริการแลกเปลี่ยนข้อมูลฯ ไม่ต้องตรวจประเมินในส่วนนี้ เนื่องจากหลักเกณฑ์ฑ์ตามลักษณะของการให้บริการ ข้อ 19 กำหนดให้ผู้ประกอบธุรกิจบริการแลกเปลี่ยนข้อมูลฯ ต้องจัดให้มีมาตรการดูแลข้อมูลส่วนบุคคลอย่างน้อย ดังนี้ 
   1) ไม่นำข้อมูลส่วนบุคคลของผู้ใช้บริการมาใช้เป็นตัวระบุ (identifier) ผู้ใช้บริการ
   2) ไม่จัดเก็บหรือคงไว้ซึ่งข้อมูลส่วนบุคคลของผู้ใช้บริการที่มีการส่งจากผู้รับใบอนุญาตไปยังผู้อาศัยการพิสูจน์และยืนยันตัวตน เว้นแต่เป็นการจัดเก็บโดยมั่นคงปลอดภัยในระหว่างเซสชันการพิสูจน์และยืนยันตัวตน และข้อมูลดังกล่าวต้องไม่สามารถเข้าถึงได้โดยบุคลากรของผู้รับใบอนุญาต มูลส่วนบุคคลของผู้ใช้บริการมาใช้เป็นตัวระบุ (identifier) ผู้ใช้บริการ </t>
  </si>
  <si>
    <t>&gt;&gt;เลือก&lt;&lt;</t>
  </si>
  <si>
    <t>Security&amp;Privacy</t>
  </si>
  <si>
    <t xml:space="preserve">                             วิธีการจัดทำรายงานผลการตรวจประเมินประจำปีสำหรับผู้รับใบอนุญาตประกอบธุรกิจบริการเกี่ยวกับการพิสูจน์และยืนยันตนทางดิจิทัล</t>
  </si>
  <si>
    <t>27 ก.พ. 68</t>
  </si>
  <si>
    <t>แบบรายงานผลการตรวจประเมินประจำปี ตามประกาศ สพธอ. ที่ ธพส. 1/2568 เรื่อง หลักเกณฑ์และระยะเวลาการตรวจประเมินประจำปีและจัดทำรายงานผลการตรวจประเมินระบบการให้บริการสำหรับประกอบธุรกิจบริการเกี่ยวกับระบบการพิสูจน์และยืนยันตัวตนทางดิจิทัล</t>
  </si>
  <si>
    <t>รอบการทดสอบ</t>
  </si>
  <si>
    <t>ผู้ดำเนินการทดสอบ</t>
  </si>
  <si>
    <t>แผนการดำเนินการแก้ไข</t>
  </si>
  <si>
    <t xml:space="preserve">การทบทวนครั้งล่าสุด </t>
  </si>
  <si>
    <t>รอบการทบทวน</t>
  </si>
  <si>
    <t>ระบบที่เกี่ยวข้อง</t>
  </si>
  <si>
    <t>มาตรฐานที่ใช้อ้างอิง</t>
  </si>
  <si>
    <t>ผู้อนุมัติ</t>
  </si>
  <si>
    <t>การทบทวนครั้งล่าสุด</t>
  </si>
  <si>
    <t>การกำหนดค่าความต่อเนื่องของระบบ</t>
  </si>
  <si>
    <t>ระบบ</t>
  </si>
  <si>
    <t>MTPD</t>
  </si>
  <si>
    <t>RTO</t>
  </si>
  <si>
    <t>RPO</t>
  </si>
  <si>
    <t>ขอบเขตการทดสอบ</t>
  </si>
  <si>
    <t>ผลการทดสอบ</t>
  </si>
  <si>
    <t xml:space="preserve">หน่วยงานที่รับผิดชอบ </t>
  </si>
  <si>
    <t xml:space="preserve">ผู้อนุมัติ </t>
  </si>
  <si>
    <t>ขอบเขตในการประเมิน</t>
  </si>
  <si>
    <t>หัวข้อ / หลักสูตร</t>
  </si>
  <si>
    <t>กลุ่มเป้าหมาย</t>
  </si>
  <si>
    <t xml:space="preserve">วันที่อบรม		</t>
  </si>
  <si>
    <t>วันที่อบรม</t>
  </si>
  <si>
    <t>ในกรณีผลประเมิน RLA เป็นระดับต่ำ และไม่เลือกข้อกำหนดดังกล่าวในการตรวจประเมิน ซึ่งสามารถพิจารณาเลือกข้อกำหนดในการตรวจประเมินที่เหมาะสมตามระดับความเสี่ยง
หมายเหตุ : อ้างอิงตามประกาศสำนักงานพัฒนาธุรกรรมทางอิเล็กทรอนิกส์ ที่ ธพส. 1/2568 เรื่อง หลักเกณฑ์และระยะเวลาการตรวจประเมินประจำปีและจัดทำรายงานผลการตรวจประเมินระบบการให้บริการสำหรับประกอบธุรกิจบริการเกี่ยวกับระบบการพิสูจน์และยืนยันตัวตนทางดิจิทัล ข้อ 4 (1)</t>
  </si>
  <si>
    <t>รายการข้อกำหนดตามหลักเกณฑ์การตรวจประเมินประจำปี ที่กำหนดให้ผู้รับใบอนุญาตต้องมีการทบทวนเป็นประจำปีทุกปี</t>
  </si>
  <si>
    <t xml:space="preserve">การทบทวนแผนการป้องกันการทุจริตหรือการฉ้อโกงจากการใช้งานระบบ </t>
  </si>
  <si>
    <t>ระบุฝ่าย/หน่วยงาน</t>
  </si>
  <si>
    <t>วันที่ทำการประเมินครั้งล่าสุด</t>
  </si>
  <si>
    <t>การทบทวนแผนครั้งล่าสุด</t>
  </si>
  <si>
    <t>ผลการทดสอบครั้งล่าสุด</t>
  </si>
  <si>
    <r>
      <t xml:space="preserve">ส่วนที่ 3 : การทบทวนมาตรฐานการตั้งค่าขั้นต่ำด้านความมั่นคงปลอดภัย (System Configuration Management) 
</t>
    </r>
    <r>
      <rPr>
        <sz val="12"/>
        <rFont val="TH SarabunPSK"/>
        <family val="2"/>
      </rPr>
      <t>(ข้อกำหนดแนบท้าย ธพส. 1/2566 ฉบับที่ 3 ข้อ 9.6.10)</t>
    </r>
  </si>
  <si>
    <r>
      <t xml:space="preserve">ส่วนที่ 2 : การทดสอบการเจาะระบบ (Penetration test) 
</t>
    </r>
    <r>
      <rPr>
        <sz val="12"/>
        <rFont val="TH SarabunPSK"/>
        <family val="2"/>
      </rPr>
      <t>(ข้อกำหนดแนบท้าย ธพส. 1/2566 ฉบับที่ 3 ข้อ 9.6.9)</t>
    </r>
  </si>
  <si>
    <r>
      <t xml:space="preserve">ส่วนที่ 1 : การบริหารจัดการช่องโหว่ของระบบ (Vulnerability management) 
</t>
    </r>
    <r>
      <rPr>
        <sz val="16"/>
        <rFont val="TH SarabunPSK"/>
        <family val="2"/>
      </rPr>
      <t>(</t>
    </r>
    <r>
      <rPr>
        <sz val="12"/>
        <rFont val="TH SarabunPSK"/>
        <family val="2"/>
      </rPr>
      <t>ข้อกำหนดแนบท้าย ธพส. 1/2566 ฉบับที่ 3 ข้อ 9.6.8)</t>
    </r>
  </si>
  <si>
    <r>
      <t xml:space="preserve">ส่วนที่ 6 : การประเมินความเสี่ยงด้านเทคโนโลยีสารสนเทศ 
</t>
    </r>
    <r>
      <rPr>
        <sz val="12"/>
        <rFont val="TH SarabunPSK"/>
        <family val="2"/>
      </rPr>
      <t>(ข้อกำหนดแนบท้าย ธพส. 1/2566 ฉบับที่ 3 ข้อ 14)</t>
    </r>
  </si>
  <si>
    <r>
      <t xml:space="preserve">ส่วนที่ 8 : การควบคุมดูแลและป้องกันการทุจริตหรือการฉ้อโกงจากการใช้งานระบบ
</t>
    </r>
    <r>
      <rPr>
        <sz val="12"/>
        <color theme="1"/>
        <rFont val="TH SarabunPSK"/>
        <family val="2"/>
      </rPr>
      <t>(ข้อกำหนดแนบท้าย ธพส. 1/2566 ฉบับที่ 4 ข้อ 4 และ ข้อ 5.4)</t>
    </r>
  </si>
  <si>
    <t xml:space="preserve">       ผลการทบทวนครั้งล่าสุด</t>
  </si>
  <si>
    <t>วันที่ทดสอบครั้งล่าสุด</t>
  </si>
  <si>
    <t xml:space="preserve">วัน/เดือน/ปี (พ.ศ.) </t>
  </si>
  <si>
    <t>ผลการประเมินความเสี่ยง</t>
  </si>
  <si>
    <t xml:space="preserve">แบบประเมิน Risk Management Capability - RMC สำหรับการตรวจประเมินประจำปี </t>
  </si>
  <si>
    <t>Minimum Audit Requirement</t>
  </si>
  <si>
    <r>
      <t xml:space="preserve">ส่วนที่ 7 : การฝึกอบรมหรือสร้างความตระหนักด้านการคุ้มครองข้อมูลส่วนบุคคลแก่บุคลากรที่ทำหน้าที่หรือปฏิบัติงานเกี่ยวกับระบบการให้บริการ
</t>
    </r>
    <r>
      <rPr>
        <sz val="12"/>
        <color theme="1"/>
        <rFont val="TH SarabunPSK"/>
        <family val="2"/>
      </rPr>
      <t>(ข้อกำหนดแนบท้าย ธพส. 1/2566 ฉบับที่ 3 ข้อ 19)</t>
    </r>
  </si>
  <si>
    <t>การอบรมให้ความรู้ที่จำเป็นแก่บุคลากรในองค์กรเกี่ยวกับการป้องกันและควบคุมการทุจริตหรือการฉ้อโกง</t>
  </si>
  <si>
    <t>ข้อกำหนดขั้นต่ำที่ต้องดำเนินการตรวจประเมินทุกปี โดยระบุผลการตรวจประเมินตามหลักเกณฑ์ในแต่ละข้อกำหนด</t>
  </si>
  <si>
    <r>
      <rPr>
        <b/>
        <i/>
        <u/>
        <sz val="12"/>
        <color theme="1"/>
        <rFont val="TH SarabunPSK"/>
        <family val="2"/>
      </rPr>
      <t>ตัวอย่าง</t>
    </r>
    <r>
      <rPr>
        <i/>
        <sz val="12"/>
        <color theme="1"/>
        <rFont val="TH SarabunPSK"/>
        <family val="2"/>
      </rPr>
      <t xml:space="preserve">
ชื่อระบบที่ทำการทดสอบ : 
ผลการทดสอบ : ไม่พบช่องโหว่ / พบช่องโหว่ระดับใด
วิธีการทดสอบ : Gray Box / White Box / Black Box
การรายงานผลต่อผู้มีอำนาจ : รายงานต่อคณะกรรมการ.. เมื่อวันที่ xx</t>
    </r>
  </si>
  <si>
    <r>
      <rPr>
        <b/>
        <i/>
        <u/>
        <sz val="12"/>
        <color theme="1" tint="4.9989318521683403E-2"/>
        <rFont val="TH SarabunPSK"/>
        <family val="2"/>
      </rPr>
      <t xml:space="preserve">ตัวอย่าง </t>
    </r>
    <r>
      <rPr>
        <i/>
        <sz val="12"/>
        <color theme="1" tint="4.9989318521683403E-2"/>
        <rFont val="TH SarabunPSK"/>
        <family val="2"/>
      </rPr>
      <t xml:space="preserve">
- พบช่องโหว่ระดับ Critical จำนวน 2 รายการ ดำเนินการแก้เมื่อวันที่ xx 
- พบช่องโหว่ระดับ Low จำนวน 5 รายการ มีแผนการแก้ไขให้แล้วเสร็จภายในเดือน xx </t>
    </r>
  </si>
  <si>
    <r>
      <t xml:space="preserve">ส่วนที่ 5 : การทบทวนและฝึกซ้อมแผนการสื่อสารในภาวะวิกฤตเพื่อตอบสนองต่อวิกฤตที่เกิดจากเหตุการณ์ด้านความมั่นคงปลอดภัยไซเบอร์ที่ไม่พึงประสงค์
</t>
    </r>
    <r>
      <rPr>
        <sz val="12"/>
        <rFont val="TH SarabunPSK"/>
        <family val="2"/>
      </rPr>
      <t>(ข้อกำหนดแนบท้าย ธพส. 1/2566 ฉบับที่ 3 ข้อ 11.2)</t>
    </r>
  </si>
  <si>
    <t>ผลการทบทวน และการฝึกซ้อม
แผนการสื่อสารในภาวะวิกฤต</t>
  </si>
  <si>
    <t>แนวทางการจัดการความเสี่ยง</t>
  </si>
  <si>
    <r>
      <rPr>
        <b/>
        <i/>
        <u/>
        <sz val="12"/>
        <color theme="1" tint="4.9989318521683403E-2"/>
        <rFont val="TH SarabunPSK"/>
        <family val="2"/>
      </rPr>
      <t>ตัวอย่าง</t>
    </r>
    <r>
      <rPr>
        <b/>
        <i/>
        <sz val="12"/>
        <color theme="1" tint="4.9989318521683403E-2"/>
        <rFont val="TH SarabunPSK"/>
        <family val="2"/>
      </rPr>
      <t xml:space="preserve"> </t>
    </r>
    <r>
      <rPr>
        <i/>
        <sz val="12"/>
        <color theme="1" tint="4.9989318521683403E-2"/>
        <rFont val="TH SarabunPSK"/>
        <family val="2"/>
      </rPr>
      <t xml:space="preserve">
- พบช่องโหว่ระดับ Critical จำนวน 2 รายการ ดำเนินการแก้ไข เมื่อวันที่ xx 
- พบช่องโหว่ระดับ Low จำนวน 5 รายการ มีแผนการแก้ไขให้แล้วเสร็จภายในเดือน xx </t>
    </r>
  </si>
  <si>
    <r>
      <t xml:space="preserve">ระบบปฏิบัติการ (Operating System) 
</t>
    </r>
    <r>
      <rPr>
        <b/>
        <i/>
        <u/>
        <sz val="12"/>
        <color theme="1"/>
        <rFont val="TH SarabunPSK"/>
        <family val="2"/>
      </rPr>
      <t>ตัวอย่าง</t>
    </r>
    <r>
      <rPr>
        <i/>
        <sz val="12"/>
        <color theme="1"/>
        <rFont val="TH SarabunPSK"/>
        <family val="2"/>
      </rPr>
      <t xml:space="preserve"> Windows server, Ubuntu Linux, CentOS, Debian Server,Window for desktop เป็นต้น</t>
    </r>
  </si>
  <si>
    <t>โปรดระบุ…</t>
  </si>
  <si>
    <t>การรายงานผลการประเมินความเสี่ยง</t>
  </si>
  <si>
    <t>อื่น ๆ โปรดระบุ…</t>
  </si>
  <si>
    <t>ระบุ Revision ของเอกสาร “Version 2.0”</t>
  </si>
  <si>
    <t>เพิ่ม : คำอธิบาย Sheet "3-Minimum Audit Requirement"</t>
  </si>
  <si>
    <t xml:space="preserve">แก้ไข : กำหนดลำดับเลข Sheet ใหม่ </t>
  </si>
  <si>
    <r>
      <rPr>
        <b/>
        <i/>
        <u/>
        <sz val="12"/>
        <color theme="1"/>
        <rFont val="TH SarabunPSK"/>
        <family val="2"/>
      </rPr>
      <t>ตัวอย่าง</t>
    </r>
    <r>
      <rPr>
        <i/>
        <sz val="12"/>
        <color theme="1"/>
        <rFont val="TH SarabunPSK"/>
        <family val="2"/>
      </rPr>
      <t xml:space="preserve">
ชื่อระบบที่ทำการทดสอบ : 
ผลการทดสอบ : ไม่พบช่องโหว่ / พบช่องโหว่ระดับ...
เครื่องมือ : Nessus, OpenVAS, Rapid7 Nexpose, Acunetix เป็นต้น
การรายงานผลต่อผู้มีอำนาจ : รายงานต่อคณะกรรมการ.. เมื่อวันที่ xx</t>
    </r>
  </si>
  <si>
    <r>
      <rPr>
        <b/>
        <sz val="14"/>
        <color theme="1"/>
        <rFont val="TH SarabunPSK"/>
        <family val="2"/>
      </rPr>
      <t>หมายเหตุ</t>
    </r>
    <r>
      <rPr>
        <sz val="14"/>
        <color theme="1"/>
        <rFont val="TH SarabunPSK"/>
        <family val="2"/>
      </rPr>
      <t xml:space="preserve"> : กรณีหน่วยงานมีการทดสอบแผนการบริหารความต่อเนื่องทางธุรกิจและการทดสอบแผนการกู้คืนระบบไปในคราวเดียวกัน สามารถระบุข้อมูลในส่วนใดส่วนหนึ่งได้</t>
    </r>
  </si>
  <si>
    <t>ระบบที่หน่วยงานใช้อยู่ในปัจจุบัน
โปรดระบุ…</t>
  </si>
  <si>
    <r>
      <rPr>
        <b/>
        <i/>
        <u/>
        <sz val="12"/>
        <color theme="1"/>
        <rFont val="TH SarabunPSK"/>
        <family val="2"/>
      </rPr>
      <t>ตัวอย่าง</t>
    </r>
    <r>
      <rPr>
        <i/>
        <sz val="12"/>
        <color theme="1"/>
        <rFont val="TH SarabunPSK"/>
        <family val="2"/>
      </rPr>
      <t xml:space="preserve">
</t>
    </r>
    <r>
      <rPr>
        <b/>
        <i/>
        <sz val="12"/>
        <color theme="1"/>
        <rFont val="TH SarabunPSK"/>
        <family val="2"/>
      </rPr>
      <t>1) Windows Server จำนวน xx เครื่อง</t>
    </r>
    <r>
      <rPr>
        <i/>
        <sz val="12"/>
        <color theme="1"/>
        <rFont val="TH SarabunPSK"/>
        <family val="2"/>
      </rPr>
      <t xml:space="preserve">
Comply จำนวน xx เครื่อง Non-Comply จำนวน xx เครื่อง Exception จำนวน xx เครื่อง 
</t>
    </r>
    <r>
      <rPr>
        <b/>
        <i/>
        <sz val="12"/>
        <color theme="1"/>
        <rFont val="TH SarabunPSK"/>
        <family val="2"/>
      </rPr>
      <t>2) CentOS 9 จำนวน xx เครื่อง</t>
    </r>
    <r>
      <rPr>
        <i/>
        <sz val="12"/>
        <color theme="1"/>
        <rFont val="TH SarabunPSK"/>
        <family val="2"/>
      </rPr>
      <t xml:space="preserve">
Comply จำนวน xx เครื่อง Non-Comply จำนวน xx เครื่อง Exception จำนวน xx เครื่อง </t>
    </r>
  </si>
  <si>
    <r>
      <t xml:space="preserve">ระบบฐานข้อมูล (Database) 
</t>
    </r>
    <r>
      <rPr>
        <b/>
        <i/>
        <u/>
        <sz val="12"/>
        <color theme="1"/>
        <rFont val="TH SarabunPSK"/>
        <family val="2"/>
      </rPr>
      <t>ตัวอย่าง</t>
    </r>
    <r>
      <rPr>
        <i/>
        <sz val="12"/>
        <color theme="1"/>
        <rFont val="TH SarabunPSK"/>
        <family val="2"/>
      </rPr>
      <t xml:space="preserve">  MySQL, Microsoft SQL Server, MongoDB, Oracal, PosgrestDB, MariaDB เป็นต้น</t>
    </r>
  </si>
  <si>
    <r>
      <t xml:space="preserve">อุปกรณ์เครือข่าย (Network) 
</t>
    </r>
    <r>
      <rPr>
        <b/>
        <i/>
        <u/>
        <sz val="12"/>
        <color theme="1"/>
        <rFont val="TH SarabunPSK"/>
        <family val="2"/>
      </rPr>
      <t>ตัวอย่าง</t>
    </r>
    <r>
      <rPr>
        <i/>
        <sz val="12"/>
        <color theme="1"/>
        <rFont val="TH SarabunPSK"/>
        <family val="2"/>
      </rPr>
      <t xml:space="preserve"> Fortinet Fortigate, Imperva Incapsula, Juniper, Palo Alto, SonicWall, Sophos, Check Point เป็นต้น</t>
    </r>
  </si>
  <si>
    <r>
      <t xml:space="preserve">ส่วนที่ 4 : การทบทวนและทดสอบการปฏิบัติตามแผนการกู้คืนเมื่อเกิดภัยพิบัติและการบริหารความต่อเนื่องทางธุรกิจ พร้อมจัดทำรายงานผลการทดสอบ
</t>
    </r>
    <r>
      <rPr>
        <sz val="12"/>
        <rFont val="TH SarabunPSK"/>
        <family val="2"/>
      </rPr>
      <t>(ข้อกำหนดแนบท้าย ธพส. 1/2566 ฉบับที่ 3 ข้อ 9.9.3)</t>
    </r>
  </si>
  <si>
    <t>ส่วนที่ 1 : การบริหารจัดการช่องโหว่ของระบบ (Vulnerability management) 
ส่วนที่ 2 : การทดสอบการเจาะระบบ (Penetration test) 
ส่วนที่ 3 : การทบทวนมาตรฐานการตั้งค่าขั้นต่ำด้านความมั่นคงปลอดภัย (System Configuration Management) 		
ส่วนที่ 4 : การทบทวนและทดสอบการปฏิบัติตามแผนการกู้คืนเมื่อเกิดภัยพิบัติและการบริหารความต่อเนื่องทางธุรกิจ พร้อมจัดทำรายงานผลการทดสอบ
ส่วนที่ 5 : การทบทวน ปรับปรุง และดำเนินการฝึกซ้อมแผนการสื่อสารในภาวะวิกฤตเพื่อตอบสนองต่อวิกฤตที่เกิดจากเหตุการณ์ด้านความมั่นคงปลอดภัยไซเบอร์ที่ไม่พึงประสงค์
ส่วนที่ 6 : การประเมินความเสี่ยงด้านเทคโนโลยีสารสนเทศ 
ส่วนที่ 7 : การฝึกอบรมหรือสร้างความตระหนักด้านการคุ้มครองข้อมูลส่วนบุคคลแก่บุคลากรที่ทำหน้าที่หรือปฏิบัติงานเกี่ยวกับระบบการให้บริการ
ส่วนที่ 8 : การควบคุมดูแลและป้องกันการทุจริตหรือการฉ้อโกงจากการใช้งานระบบ</t>
  </si>
  <si>
    <t>ผู้อนุมัติ
ผลการทบทวน</t>
  </si>
  <si>
    <t>4.1 การวิเคราะห์ผลกระทบทางธุรกิจ (BIA)</t>
  </si>
  <si>
    <t xml:space="preserve">สถานการณ์ที่ใช้ในการทดสอบ </t>
  </si>
  <si>
    <t>4.3 การทบทวนและทดสอบแผนกู้คืนเมื่อเกิดภัยพิบัติ (DRP)</t>
  </si>
  <si>
    <t>4.2 การทบทวนและทดสอบแผนบริหารความต่อเนื่องทางธุรกิจ (BCP)</t>
  </si>
  <si>
    <t>วันที่ฝึกซ้อมครั้งล่าสุด</t>
  </si>
  <si>
    <t xml:space="preserve">หมายเหตุ : </t>
  </si>
  <si>
    <t>เพิ่มรายการข้อกำหนดตามหลักเกณฑ์การตรวจประเมินประจำปี ที่กำหนดให้ผู้รับใบอนุญาตต้องมีการทบทวนเป็นประจำปีทุกปี</t>
  </si>
  <si>
    <t>Sheet name</t>
  </si>
  <si>
    <t>การปรับปรุง</t>
  </si>
  <si>
    <t>6-Role</t>
  </si>
  <si>
    <t>5-Fraud</t>
  </si>
  <si>
    <t>4-Security&amp;Privacy</t>
  </si>
  <si>
    <t>3-Minimum Audit Requirements</t>
  </si>
  <si>
    <t>1-Basic Info</t>
  </si>
  <si>
    <t>Instrution</t>
  </si>
  <si>
    <t xml:space="preserve">กรณีที่หน่วยงานมีการดำเนินการอื่นใด สามารถอธิบายประกอบในหมายเหตุเพิ่มเติมได้ </t>
  </si>
  <si>
    <t>แบบรายงานผลการตรวจประเมินระบบการให้บริการประจำปี</t>
  </si>
  <si>
    <r>
      <rPr>
        <b/>
        <i/>
        <u/>
        <sz val="12"/>
        <color theme="1"/>
        <rFont val="TH SarabunPSK"/>
        <family val="2"/>
      </rPr>
      <t>ตัวอย่าง</t>
    </r>
    <r>
      <rPr>
        <b/>
        <i/>
        <sz val="12"/>
        <color theme="1"/>
        <rFont val="TH SarabunPSK"/>
        <family val="2"/>
      </rPr>
      <t xml:space="preserve"> </t>
    </r>
    <r>
      <rPr>
        <i/>
        <sz val="12"/>
        <color theme="1"/>
        <rFont val="TH SarabunPSK"/>
        <family val="2"/>
      </rPr>
      <t>CIS Benchmark, Product/Vendor, PCI-DSS เป็นต้น</t>
    </r>
  </si>
  <si>
    <r>
      <rPr>
        <b/>
        <i/>
        <u/>
        <sz val="16"/>
        <color theme="1"/>
        <rFont val="TH SarabunPSK"/>
        <family val="2"/>
      </rPr>
      <t>ตัวอย่าง</t>
    </r>
    <r>
      <rPr>
        <b/>
        <i/>
        <sz val="16"/>
        <color theme="1"/>
        <rFont val="TH SarabunPSK"/>
        <family val="2"/>
      </rPr>
      <t xml:space="preserve"> 
</t>
    </r>
    <r>
      <rPr>
        <i/>
        <sz val="16"/>
        <color theme="1"/>
        <rFont val="TH SarabunPSK"/>
        <family val="2"/>
      </rPr>
      <t xml:space="preserve">ฝ่าย/หน่วยงาน ได้มีการรายงานผลการบริหารจัดการความเสี่ยงด้านเทคโนโลยีสารสนเทศต่อคณะกรรมการ..... เมื่อวันที่ xx </t>
    </r>
  </si>
  <si>
    <t>เพิ่ม : รายการข้อกำหนดตามหลักเกณฑ์การตรวจประเมินประจำปี 
ที่กำหนดให้ผู้รับใบอนุญาตต้องมีการทบทวนเป็นประจำปีทุกปี จำนวน 8 ส่วน</t>
  </si>
  <si>
    <t>dd/mm/yyyy</t>
  </si>
  <si>
    <t>mm/yyyy</t>
  </si>
  <si>
    <r>
      <rPr>
        <b/>
        <i/>
        <u/>
        <sz val="12"/>
        <color theme="1"/>
        <rFont val="TH SarabunPSK"/>
        <family val="2"/>
      </rPr>
      <t>ตัวอย่าง</t>
    </r>
    <r>
      <rPr>
        <i/>
        <sz val="12"/>
        <color theme="1"/>
        <rFont val="TH SarabunPSK"/>
        <family val="2"/>
      </rPr>
      <t xml:space="preserve"> บริการที่เกี่ยวข้องกับ Digital ID 
- ระบบเทคโนโลยีชีวมิติ
- ระบบการพิสูจน์และยืนยันตัวตน</t>
    </r>
  </si>
  <si>
    <r>
      <rPr>
        <b/>
        <i/>
        <u/>
        <sz val="12"/>
        <color theme="1"/>
        <rFont val="TH SarabunPSK"/>
        <family val="2"/>
      </rPr>
      <t>ตัวอย่าง</t>
    </r>
    <r>
      <rPr>
        <i/>
        <sz val="12"/>
        <color theme="1"/>
        <rFont val="TH SarabunPSK"/>
        <family val="2"/>
      </rPr>
      <t xml:space="preserve"> </t>
    </r>
    <r>
      <rPr>
        <sz val="12"/>
        <color theme="1"/>
        <rFont val="TH SarabunPSK"/>
        <family val="2"/>
      </rPr>
      <t xml:space="preserve">
</t>
    </r>
    <r>
      <rPr>
        <i/>
        <sz val="12"/>
        <color theme="1"/>
        <rFont val="TH SarabunPSK"/>
        <family val="2"/>
      </rPr>
      <t xml:space="preserve">พบระดับความเสี่ยงต่ำ จำนวน xx รายการ 
พบระดับความเสี่ยงปานกลาง จำนวน xx รายการ 
พบระดับความเสี่ยงสูง จำนวน xx รายการ 
</t>
    </r>
  </si>
  <si>
    <r>
      <rPr>
        <b/>
        <i/>
        <u/>
        <sz val="12"/>
        <color theme="1"/>
        <rFont val="TH SarabunPSK"/>
        <family val="2"/>
      </rPr>
      <t>ตัวอย่าง</t>
    </r>
    <r>
      <rPr>
        <b/>
        <i/>
        <sz val="12"/>
        <color theme="1"/>
        <rFont val="TH SarabunPSK"/>
        <family val="2"/>
      </rPr>
      <t xml:space="preserve"> </t>
    </r>
    <r>
      <rPr>
        <i/>
        <sz val="12"/>
        <color theme="1"/>
        <rFont val="TH SarabunPSK"/>
        <family val="2"/>
      </rPr>
      <t xml:space="preserve">มีแนวทางการจัดการความเสี่ยง
การยอมรับความเสี่ยง จำนวน xx รายการ
การถ่ายโอนความเสี่ยง จำนวน xx รายการ 
การลดความเสี่ยง จำนวน xx รายการ 
การหลีกเลี่ยงความเสี่ยง จำนวน xx รายการ </t>
    </r>
  </si>
  <si>
    <r>
      <rPr>
        <b/>
        <i/>
        <u/>
        <sz val="12"/>
        <color theme="1"/>
        <rFont val="TH SarabunPSK"/>
        <family val="2"/>
      </rPr>
      <t>ตัวอย่าง</t>
    </r>
    <r>
      <rPr>
        <i/>
        <sz val="12"/>
        <color theme="1"/>
        <rFont val="TH SarabunPSK"/>
        <family val="2"/>
      </rPr>
      <t xml:space="preserve"> 
หลักสูตรการคุ้มครองข้อมูลส่วนบุคคล</t>
    </r>
  </si>
  <si>
    <r>
      <rPr>
        <b/>
        <i/>
        <u/>
        <sz val="12"/>
        <color theme="1"/>
        <rFont val="TH SarabunPSK"/>
        <family val="2"/>
      </rPr>
      <t>ตัวอย่าง</t>
    </r>
    <r>
      <rPr>
        <i/>
        <sz val="12"/>
        <color theme="1"/>
        <rFont val="TH SarabunPSK"/>
        <family val="2"/>
      </rPr>
      <t xml:space="preserve">  
พนักงานฝ่ายเทคโนโลยีสารสนเทศ จำนวน xx คน</t>
    </r>
  </si>
  <si>
    <r>
      <rPr>
        <b/>
        <i/>
        <u/>
        <sz val="12"/>
        <color theme="1"/>
        <rFont val="TH SarabunPSK"/>
        <family val="2"/>
      </rPr>
      <t>ตัวอย่าง</t>
    </r>
    <r>
      <rPr>
        <i/>
        <sz val="12"/>
        <color theme="1"/>
        <rFont val="TH SarabunPSK"/>
        <family val="2"/>
      </rPr>
      <t xml:space="preserve"> 
จัดอบรมเมื่อวันที่ xx</t>
    </r>
  </si>
  <si>
    <r>
      <rPr>
        <b/>
        <i/>
        <u/>
        <sz val="12"/>
        <color theme="1"/>
        <rFont val="TH SarabunPSK"/>
        <family val="2"/>
      </rPr>
      <t xml:space="preserve">ตัวอย่าง </t>
    </r>
    <r>
      <rPr>
        <b/>
        <i/>
        <sz val="12"/>
        <color theme="1"/>
        <rFont val="TH SarabunPSK"/>
        <family val="2"/>
      </rPr>
      <t xml:space="preserve">
</t>
    </r>
    <r>
      <rPr>
        <i/>
        <sz val="12"/>
        <color theme="1"/>
        <rFont val="TH SarabunPSK"/>
        <family val="2"/>
      </rPr>
      <t>หลักสูตรการป้องกันและควบคุมการทุจริตหรือการฉ้อโกง</t>
    </r>
  </si>
  <si>
    <r>
      <rPr>
        <b/>
        <i/>
        <u/>
        <sz val="12"/>
        <color theme="1"/>
        <rFont val="TH SarabunPSK"/>
        <family val="2"/>
      </rPr>
      <t xml:space="preserve">ตัวอย่าง
</t>
    </r>
    <r>
      <rPr>
        <i/>
        <sz val="12"/>
        <color theme="1"/>
        <rFont val="TH SarabunPSK"/>
        <family val="2"/>
      </rPr>
      <t>พนักงานฝ่ายเทคโนโลยีสารสนเทศ จำนวน xx คน</t>
    </r>
  </si>
  <si>
    <t>1 เม.ย. 68</t>
  </si>
  <si>
    <t>v2.0</t>
  </si>
  <si>
    <t>v1.0</t>
  </si>
  <si>
    <t>v02</t>
  </si>
  <si>
    <t>v01</t>
  </si>
  <si>
    <t>แบบการประเมิน RMC: Security &amp; Privacy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</si>
</sst>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2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1"/>
      <color theme="1"/>
      <name val="TH SarabunPSK"/>
      <family val="2"/>
    </font>
    <font>
      <sz val="10"/>
      <color theme="1"/>
      <name val="Sarabun"/>
    </font>
    <font>
      <b/>
      <sz val="14"/>
      <color theme="1"/>
      <name val="TH SarabunPSK"/>
      <family val="2"/>
    </font>
    <font>
      <sz val="14"/>
      <color theme="1"/>
      <name val="Wingdings 2"/>
      <family val="1"/>
      <charset val="2"/>
    </font>
    <font>
      <sz val="14"/>
      <name val="TH SarabunPSK"/>
      <family val="2"/>
    </font>
    <font>
      <b/>
      <sz val="14"/>
      <color theme="1"/>
      <name val="Calibri"/>
      <family val="2"/>
      <scheme val="minor"/>
    </font>
    <font>
      <i/>
      <sz val="14"/>
      <color theme="0" tint="-0.499984740745262"/>
      <name val="TH SarabunPSK"/>
      <family val="2"/>
    </font>
    <font>
      <sz val="10"/>
      <color theme="0" tint="-0.499984740745262"/>
      <name val="TH SarabunPSK"/>
      <family val="2"/>
    </font>
    <font>
      <sz val="10"/>
      <color theme="0" tint="-0.499984740745262"/>
      <name val="Calibri"/>
      <family val="2"/>
      <scheme val="minor"/>
    </font>
    <font>
      <i/>
      <sz val="14"/>
      <name val="TH SarabunPSK"/>
      <family val="2"/>
    </font>
    <font>
      <b/>
      <sz val="10"/>
      <color theme="1"/>
      <name val="TH SarabunPSK"/>
      <family val="2"/>
    </font>
    <font>
      <sz val="16"/>
      <color rgb="FFFF0000"/>
      <name val="TH SarabunPSK"/>
      <family val="2"/>
    </font>
    <font>
      <u/>
      <sz val="11"/>
      <color theme="10"/>
      <name val="Calibri"/>
      <family val="2"/>
      <scheme val="minor"/>
    </font>
    <font>
      <b/>
      <sz val="8"/>
      <color indexed="81"/>
      <name val="Tahoma"/>
      <family val="2"/>
    </font>
    <font>
      <b/>
      <sz val="20"/>
      <color theme="1"/>
      <name val="TH Sarabun New"/>
      <family val="2"/>
    </font>
    <font>
      <sz val="11"/>
      <color theme="0"/>
      <name val="Calibri"/>
      <family val="2"/>
      <scheme val="minor"/>
    </font>
    <font>
      <b/>
      <sz val="16"/>
      <color theme="0"/>
      <name val="TH Sarabun New"/>
      <family val="2"/>
    </font>
    <font>
      <sz val="16"/>
      <color theme="1"/>
      <name val="TH Sarabun New"/>
      <family val="2"/>
    </font>
    <font>
      <sz val="16"/>
      <name val="TH Sarabun New"/>
      <family val="2"/>
    </font>
    <font>
      <b/>
      <sz val="20"/>
      <color theme="0"/>
      <name val="TH Sarabun New"/>
      <family val="2"/>
    </font>
    <font>
      <u/>
      <sz val="16"/>
      <color theme="10"/>
      <name val="TH Sarabun New"/>
      <family val="2"/>
    </font>
    <font>
      <b/>
      <sz val="26"/>
      <color theme="0"/>
      <name val="TH Sarabun New"/>
      <family val="2"/>
    </font>
    <font>
      <b/>
      <sz val="14"/>
      <color theme="0"/>
      <name val="Calibri"/>
      <family val="2"/>
      <scheme val="minor"/>
    </font>
    <font>
      <b/>
      <sz val="16"/>
      <color theme="1"/>
      <name val="TH Sarabun New"/>
      <family val="2"/>
    </font>
    <font>
      <i/>
      <sz val="14"/>
      <color theme="0" tint="-0.34998626667073579"/>
      <name val="TH Sarabun New"/>
      <family val="2"/>
    </font>
    <font>
      <b/>
      <sz val="9"/>
      <color indexed="81"/>
      <name val="Tahoma"/>
      <family val="2"/>
    </font>
    <font>
      <b/>
      <sz val="20"/>
      <color theme="0"/>
      <name val="TH SarabunPSK"/>
      <family val="2"/>
    </font>
    <font>
      <b/>
      <sz val="24"/>
      <color theme="0"/>
      <name val="TH SarabunPSK"/>
      <family val="2"/>
    </font>
    <font>
      <b/>
      <sz val="26"/>
      <color theme="1"/>
      <name val="TH Sarabun New"/>
      <family val="2"/>
    </font>
    <font>
      <b/>
      <sz val="16"/>
      <name val="TH SarabunPSK"/>
      <family val="2"/>
    </font>
    <font>
      <i/>
      <sz val="16"/>
      <color theme="0" tint="-0.34998626667073579"/>
      <name val="TH Sarabun New"/>
      <family val="2"/>
    </font>
    <font>
      <u/>
      <sz val="14"/>
      <name val="TH SarabunPSK"/>
      <family val="2"/>
    </font>
    <font>
      <u/>
      <sz val="16"/>
      <color theme="10"/>
      <name val="TH SarabunPSK"/>
      <family val="2"/>
    </font>
    <font>
      <i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22"/>
      <name val="TH Sarabun New"/>
      <family val="2"/>
    </font>
    <font>
      <b/>
      <u/>
      <sz val="18"/>
      <color theme="1"/>
      <name val="TH SarabunPSK"/>
      <family val="2"/>
    </font>
    <font>
      <sz val="16"/>
      <color rgb="FFC00000"/>
      <name val="TH SarabunPSK"/>
      <family val="2"/>
    </font>
    <font>
      <b/>
      <sz val="16"/>
      <color rgb="FFC00000"/>
      <name val="TH SarabunPSK"/>
      <family val="2"/>
    </font>
    <font>
      <b/>
      <sz val="18"/>
      <color theme="0"/>
      <name val="TH SarabunPSK"/>
      <family val="2"/>
    </font>
    <font>
      <sz val="11"/>
      <name val="TH SarabunPSK"/>
      <family val="2"/>
    </font>
    <font>
      <b/>
      <sz val="20"/>
      <name val="TH Sarabun New"/>
      <family val="2"/>
    </font>
    <font>
      <sz val="8"/>
      <name val="Calibri"/>
      <family val="2"/>
      <scheme val="minor"/>
    </font>
    <font>
      <b/>
      <sz val="28"/>
      <color theme="1"/>
      <name val="TH Sarabun New"/>
      <family val="2"/>
    </font>
    <font>
      <sz val="14"/>
      <color rgb="FF000000"/>
      <name val="TH SarabunPSK"/>
      <family val="2"/>
    </font>
    <font>
      <sz val="14"/>
      <color rgb="FF000000"/>
      <name val="Wingdings 2"/>
      <family val="1"/>
      <charset val="2"/>
    </font>
    <font>
      <b/>
      <sz val="14"/>
      <color rgb="FF000000"/>
      <name val="TH SarabunPSK"/>
      <family val="2"/>
    </font>
    <font>
      <sz val="16"/>
      <color rgb="FF000000"/>
      <name val="TH SarabunPSK"/>
      <family val="2"/>
    </font>
    <font>
      <b/>
      <sz val="10"/>
      <color theme="1"/>
      <name val="Kanit"/>
    </font>
    <font>
      <sz val="10"/>
      <color theme="1"/>
      <name val="Kanit"/>
    </font>
    <font>
      <b/>
      <sz val="10"/>
      <name val="Kanit"/>
    </font>
    <font>
      <b/>
      <sz val="16"/>
      <color rgb="FF000000"/>
      <name val="TH SarabunPSK"/>
      <family val="2"/>
    </font>
    <font>
      <sz val="18"/>
      <color theme="1"/>
      <name val="TH SarabunPSK"/>
      <family val="2"/>
    </font>
    <font>
      <b/>
      <sz val="18"/>
      <color theme="0"/>
      <name val="TH Sarabun New"/>
      <family val="2"/>
    </font>
    <font>
      <sz val="12"/>
      <color theme="1"/>
      <name val="TH SarabunPSK"/>
      <family val="2"/>
    </font>
    <font>
      <i/>
      <sz val="12"/>
      <color theme="1" tint="4.9989318521683403E-2"/>
      <name val="TH SarabunPSK"/>
      <family val="2"/>
    </font>
    <font>
      <i/>
      <sz val="12"/>
      <color theme="1"/>
      <name val="TH SarabunPSK"/>
      <family val="2"/>
    </font>
    <font>
      <sz val="12"/>
      <name val="TH SarabunPSK"/>
      <family val="2"/>
    </font>
    <font>
      <sz val="12"/>
      <color rgb="FF7030A0"/>
      <name val="TH SarabunPSK"/>
      <family val="2"/>
    </font>
    <font>
      <sz val="12"/>
      <color rgb="FF000000"/>
      <name val="TH SarabunPSK"/>
      <family val="2"/>
    </font>
    <font>
      <b/>
      <i/>
      <u/>
      <sz val="12"/>
      <color theme="1"/>
      <name val="TH SarabunPSK"/>
      <family val="2"/>
    </font>
    <font>
      <b/>
      <i/>
      <sz val="12"/>
      <color theme="1" tint="4.9989318521683403E-2"/>
      <name val="TH SarabunPSK"/>
      <family val="2"/>
    </font>
    <font>
      <b/>
      <i/>
      <u/>
      <sz val="12"/>
      <color theme="1" tint="4.9989318521683403E-2"/>
      <name val="TH SarabunPSK"/>
      <family val="2"/>
    </font>
    <font>
      <i/>
      <sz val="14"/>
      <color theme="1"/>
      <name val="TH SarabunPSK"/>
      <family val="2"/>
    </font>
    <font>
      <b/>
      <i/>
      <sz val="12"/>
      <color theme="1"/>
      <name val="TH SarabunPSK"/>
      <family val="2"/>
    </font>
    <font>
      <b/>
      <sz val="12"/>
      <color theme="1"/>
      <name val="TH SarabunPSK"/>
      <family val="2"/>
    </font>
    <font>
      <b/>
      <i/>
      <u/>
      <sz val="16"/>
      <color theme="1"/>
      <name val="TH SarabunPSK"/>
      <family val="2"/>
    </font>
    <font>
      <b/>
      <i/>
      <sz val="16"/>
      <color theme="1"/>
      <name val="TH SarabunPSK"/>
      <family val="2"/>
    </font>
    <font>
      <sz val="10"/>
      <name val="Kanit"/>
    </font>
  </fonts>
  <fills count="36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rgb="FFD8D8D8"/>
      </patternFill>
    </fill>
    <fill>
      <patternFill patternType="solid">
        <fgColor theme="4" tint="0.79998168889431442"/>
        <bgColor rgb="FFD8D8D8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82848"/>
        <bgColor indexed="64"/>
      </patternFill>
    </fill>
    <fill>
      <patternFill patternType="solid">
        <fgColor rgb="FFFF8F8F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42"/>
        <bgColor rgb="FF000000"/>
      </patternFill>
    </fill>
  </fills>
  <borders count="5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auto="1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 style="thin">
        <color indexed="64"/>
      </top>
      <bottom/>
      <diagonal/>
    </border>
  </borders>
  <cellStyleXfs count="5">
    <xf numFmtId="0" fontId="0" fillId="0" borderId="0"/>
    <xf numFmtId="0" fontId="7" fillId="0" borderId="3"/>
    <xf numFmtId="0" fontId="6" fillId="0" borderId="3"/>
    <xf numFmtId="0" fontId="25" fillId="0" borderId="0" applyNumberFormat="0" applyFill="0" applyBorder="0" applyAlignment="0" applyProtection="0"/>
    <xf numFmtId="0" fontId="1" fillId="0" borderId="3"/>
  </cellStyleXfs>
  <cellXfs count="549">
    <xf numFmtId="0" fontId="0" fillId="0" borderId="0" xfId="0"/>
    <xf numFmtId="0" fontId="9" fillId="0" borderId="0" xfId="0" applyFont="1" applyAlignment="1">
      <alignment horizontal="center" wrapText="1"/>
    </xf>
    <xf numFmtId="0" fontId="11" fillId="0" borderId="3" xfId="0" applyFont="1" applyBorder="1"/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0" xfId="0" applyFont="1"/>
    <xf numFmtId="0" fontId="14" fillId="0" borderId="0" xfId="0" applyFont="1"/>
    <xf numFmtId="0" fontId="9" fillId="0" borderId="6" xfId="0" applyFont="1" applyBorder="1" applyAlignment="1">
      <alignment horizontal="center" wrapText="1"/>
    </xf>
    <xf numFmtId="0" fontId="10" fillId="2" borderId="6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top" wrapText="1"/>
    </xf>
    <xf numFmtId="0" fontId="8" fillId="0" borderId="6" xfId="0" applyFont="1" applyBorder="1" applyAlignment="1">
      <alignment vertical="top" wrapText="1"/>
    </xf>
    <xf numFmtId="0" fontId="8" fillId="3" borderId="6" xfId="0" applyFont="1" applyFill="1" applyBorder="1" applyAlignment="1">
      <alignment horizontal="left" vertical="top" wrapText="1"/>
    </xf>
    <xf numFmtId="0" fontId="15" fillId="0" borderId="6" xfId="0" applyFont="1" applyBorder="1" applyAlignment="1">
      <alignment horizontal="left" vertical="top" wrapText="1"/>
    </xf>
    <xf numFmtId="0" fontId="8" fillId="4" borderId="6" xfId="0" applyFont="1" applyFill="1" applyBorder="1" applyAlignment="1">
      <alignment horizontal="left" vertical="top" wrapText="1"/>
    </xf>
    <xf numFmtId="0" fontId="17" fillId="0" borderId="6" xfId="0" applyFont="1" applyBorder="1" applyAlignment="1">
      <alignment horizontal="left" vertical="top" wrapText="1"/>
    </xf>
    <xf numFmtId="0" fontId="8" fillId="0" borderId="6" xfId="0" applyFont="1" applyBorder="1" applyAlignment="1">
      <alignment horizontal="center" wrapText="1"/>
    </xf>
    <xf numFmtId="0" fontId="8" fillId="0" borderId="6" xfId="0" applyFont="1" applyBorder="1" applyAlignment="1">
      <alignment horizontal="left" wrapText="1"/>
    </xf>
    <xf numFmtId="0" fontId="10" fillId="5" borderId="6" xfId="0" applyFont="1" applyFill="1" applyBorder="1" applyAlignment="1">
      <alignment horizontal="center" vertical="center"/>
    </xf>
    <xf numFmtId="0" fontId="10" fillId="5" borderId="6" xfId="0" applyFont="1" applyFill="1" applyBorder="1" applyAlignment="1">
      <alignment horizontal="center" vertical="center" wrapText="1"/>
    </xf>
    <xf numFmtId="0" fontId="18" fillId="0" borderId="3" xfId="2" applyFont="1"/>
    <xf numFmtId="0" fontId="6" fillId="0" borderId="3" xfId="2"/>
    <xf numFmtId="0" fontId="9" fillId="0" borderId="3" xfId="0" applyFont="1" applyBorder="1" applyAlignment="1">
      <alignment horizontal="center" wrapText="1"/>
    </xf>
    <xf numFmtId="0" fontId="9" fillId="0" borderId="3" xfId="0" applyFont="1" applyBorder="1" applyAlignment="1">
      <alignment horizontal="left" wrapText="1"/>
    </xf>
    <xf numFmtId="0" fontId="34" fillId="9" borderId="3" xfId="2" applyFont="1" applyFill="1" applyAlignment="1">
      <alignment horizontal="left" vertical="top"/>
    </xf>
    <xf numFmtId="0" fontId="28" fillId="9" borderId="3" xfId="2" applyFont="1" applyFill="1"/>
    <xf numFmtId="0" fontId="35" fillId="9" borderId="3" xfId="2" applyFont="1" applyFill="1"/>
    <xf numFmtId="0" fontId="32" fillId="9" borderId="3" xfId="2" applyFont="1" applyFill="1" applyAlignment="1">
      <alignment horizontal="left"/>
    </xf>
    <xf numFmtId="0" fontId="34" fillId="14" borderId="3" xfId="2" applyFont="1" applyFill="1" applyAlignment="1">
      <alignment horizontal="left" vertical="top"/>
    </xf>
    <xf numFmtId="0" fontId="14" fillId="16" borderId="0" xfId="0" applyFont="1" applyFill="1"/>
    <xf numFmtId="0" fontId="0" fillId="16" borderId="0" xfId="0" applyFill="1"/>
    <xf numFmtId="0" fontId="31" fillId="0" borderId="6" xfId="3" applyFont="1" applyFill="1" applyBorder="1" applyAlignment="1">
      <alignment horizontal="center" vertical="center" wrapText="1"/>
    </xf>
    <xf numFmtId="0" fontId="31" fillId="0" borderId="26" xfId="3" applyFont="1" applyFill="1" applyBorder="1" applyAlignment="1">
      <alignment horizontal="center" vertical="center" wrapText="1"/>
    </xf>
    <xf numFmtId="0" fontId="31" fillId="0" borderId="6" xfId="0" applyFont="1" applyBorder="1" applyAlignment="1">
      <alignment horizontal="center" vertical="center"/>
    </xf>
    <xf numFmtId="0" fontId="0" fillId="16" borderId="3" xfId="0" applyFill="1" applyBorder="1"/>
    <xf numFmtId="0" fontId="31" fillId="0" borderId="35" xfId="3" applyFont="1" applyFill="1" applyBorder="1" applyAlignment="1">
      <alignment horizontal="center" vertical="center" wrapText="1"/>
    </xf>
    <xf numFmtId="0" fontId="31" fillId="0" borderId="36" xfId="0" applyFont="1" applyBorder="1" applyAlignment="1">
      <alignment horizontal="center" vertical="center"/>
    </xf>
    <xf numFmtId="0" fontId="36" fillId="18" borderId="21" xfId="0" applyFont="1" applyFill="1" applyBorder="1" applyAlignment="1">
      <alignment horizontal="center" vertical="center"/>
    </xf>
    <xf numFmtId="0" fontId="36" fillId="13" borderId="21" xfId="0" applyFont="1" applyFill="1" applyBorder="1" applyAlignment="1">
      <alignment horizontal="center" vertical="center" wrapText="1"/>
    </xf>
    <xf numFmtId="0" fontId="31" fillId="0" borderId="36" xfId="3" applyFont="1" applyFill="1" applyBorder="1" applyAlignment="1">
      <alignment horizontal="center" vertical="center" wrapText="1"/>
    </xf>
    <xf numFmtId="0" fontId="10" fillId="21" borderId="6" xfId="0" applyFont="1" applyFill="1" applyBorder="1" applyAlignment="1">
      <alignment horizontal="center" vertical="center" textRotation="90" wrapText="1"/>
    </xf>
    <xf numFmtId="0" fontId="11" fillId="0" borderId="0" xfId="0" applyFont="1"/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2" fillId="0" borderId="6" xfId="0" applyFont="1" applyBorder="1" applyAlignment="1">
      <alignment horizontal="left" vertical="top" wrapText="1"/>
    </xf>
    <xf numFmtId="0" fontId="9" fillId="0" borderId="0" xfId="0" applyFont="1" applyAlignment="1">
      <alignment wrapText="1"/>
    </xf>
    <xf numFmtId="0" fontId="39" fillId="9" borderId="0" xfId="0" applyFont="1" applyFill="1"/>
    <xf numFmtId="0" fontId="39" fillId="9" borderId="0" xfId="0" applyFont="1" applyFill="1" applyAlignment="1">
      <alignment wrapText="1"/>
    </xf>
    <xf numFmtId="0" fontId="39" fillId="9" borderId="3" xfId="0" applyFont="1" applyFill="1" applyBorder="1" applyAlignment="1">
      <alignment horizontal="left"/>
    </xf>
    <xf numFmtId="0" fontId="39" fillId="9" borderId="3" xfId="0" applyFont="1" applyFill="1" applyBorder="1"/>
    <xf numFmtId="0" fontId="39" fillId="9" borderId="0" xfId="0" applyFont="1" applyFill="1" applyAlignment="1">
      <alignment horizontal="left" wrapText="1"/>
    </xf>
    <xf numFmtId="0" fontId="40" fillId="9" borderId="0" xfId="0" applyFont="1" applyFill="1" applyAlignment="1">
      <alignment vertical="center"/>
    </xf>
    <xf numFmtId="0" fontId="10" fillId="21" borderId="31" xfId="0" applyFont="1" applyFill="1" applyBorder="1" applyAlignment="1">
      <alignment horizontal="center" vertical="center" textRotation="90" wrapText="1"/>
    </xf>
    <xf numFmtId="0" fontId="0" fillId="0" borderId="3" xfId="0" applyBorder="1"/>
    <xf numFmtId="49" fontId="0" fillId="0" borderId="0" xfId="0" applyNumberFormat="1"/>
    <xf numFmtId="49" fontId="5" fillId="0" borderId="0" xfId="0" applyNumberFormat="1" applyFont="1"/>
    <xf numFmtId="0" fontId="36" fillId="20" borderId="21" xfId="0" applyFont="1" applyFill="1" applyBorder="1" applyAlignment="1">
      <alignment horizontal="center" vertical="center" wrapText="1"/>
    </xf>
    <xf numFmtId="0" fontId="31" fillId="0" borderId="37" xfId="0" applyFont="1" applyBorder="1" applyAlignment="1">
      <alignment horizontal="center" vertical="center"/>
    </xf>
    <xf numFmtId="0" fontId="31" fillId="0" borderId="34" xfId="0" applyFont="1" applyBorder="1" applyAlignment="1">
      <alignment horizontal="center" vertical="center"/>
    </xf>
    <xf numFmtId="0" fontId="36" fillId="17" borderId="21" xfId="0" applyFont="1" applyFill="1" applyBorder="1" applyAlignment="1">
      <alignment horizontal="center" vertical="center"/>
    </xf>
    <xf numFmtId="0" fontId="8" fillId="0" borderId="6" xfId="0" quotePrefix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36" fillId="12" borderId="22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30" fillId="0" borderId="36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horizontal="left" wrapText="1"/>
    </xf>
    <xf numFmtId="0" fontId="10" fillId="22" borderId="6" xfId="0" applyFont="1" applyFill="1" applyBorder="1" applyAlignment="1">
      <alignment horizontal="center" vertical="center" wrapText="1"/>
    </xf>
    <xf numFmtId="0" fontId="48" fillId="14" borderId="3" xfId="2" applyFont="1" applyFill="1" applyAlignment="1">
      <alignment horizontal="left" vertical="top"/>
    </xf>
    <xf numFmtId="0" fontId="9" fillId="7" borderId="0" xfId="0" applyFont="1" applyFill="1"/>
    <xf numFmtId="0" fontId="9" fillId="6" borderId="43" xfId="2" applyFont="1" applyFill="1" applyBorder="1"/>
    <xf numFmtId="0" fontId="9" fillId="15" borderId="43" xfId="2" applyFont="1" applyFill="1" applyBorder="1" applyAlignment="1">
      <alignment vertical="center"/>
    </xf>
    <xf numFmtId="0" fontId="0" fillId="0" borderId="0" xfId="0" applyAlignment="1">
      <alignment horizontal="left"/>
    </xf>
    <xf numFmtId="0" fontId="0" fillId="0" borderId="28" xfId="0" applyBorder="1"/>
    <xf numFmtId="0" fontId="9" fillId="0" borderId="13" xfId="0" applyFont="1" applyBorder="1"/>
    <xf numFmtId="0" fontId="9" fillId="0" borderId="3" xfId="0" applyFont="1" applyBorder="1"/>
    <xf numFmtId="0" fontId="0" fillId="0" borderId="41" xfId="0" applyBorder="1"/>
    <xf numFmtId="0" fontId="9" fillId="0" borderId="29" xfId="0" applyFont="1" applyBorder="1"/>
    <xf numFmtId="0" fontId="9" fillId="0" borderId="30" xfId="0" applyFont="1" applyBorder="1"/>
    <xf numFmtId="0" fontId="0" fillId="0" borderId="30" xfId="0" applyBorder="1"/>
    <xf numFmtId="0" fontId="0" fillId="0" borderId="42" xfId="0" applyBorder="1"/>
    <xf numFmtId="0" fontId="4" fillId="0" borderId="29" xfId="0" applyFont="1" applyBorder="1"/>
    <xf numFmtId="0" fontId="0" fillId="0" borderId="30" xfId="0" applyBorder="1" applyAlignment="1">
      <alignment horizontal="left"/>
    </xf>
    <xf numFmtId="0" fontId="9" fillId="0" borderId="13" xfId="0" applyFont="1" applyBorder="1" applyAlignment="1">
      <alignment horizontal="left" vertical="top" wrapText="1"/>
    </xf>
    <xf numFmtId="0" fontId="9" fillId="0" borderId="3" xfId="0" applyFont="1" applyBorder="1" applyAlignment="1">
      <alignment horizontal="left" vertical="top"/>
    </xf>
    <xf numFmtId="0" fontId="47" fillId="15" borderId="6" xfId="0" applyFont="1" applyFill="1" applyBorder="1" applyAlignment="1">
      <alignment horizontal="center"/>
    </xf>
    <xf numFmtId="0" fontId="4" fillId="0" borderId="3" xfId="0" applyFont="1" applyBorder="1" applyAlignment="1">
      <alignment horizontal="left" vertical="center"/>
    </xf>
    <xf numFmtId="0" fontId="6" fillId="16" borderId="3" xfId="2" applyFill="1"/>
    <xf numFmtId="0" fontId="6" fillId="0" borderId="8" xfId="2" applyBorder="1"/>
    <xf numFmtId="0" fontId="6" fillId="0" borderId="12" xfId="2" applyBorder="1"/>
    <xf numFmtId="0" fontId="6" fillId="0" borderId="24" xfId="2" applyBorder="1"/>
    <xf numFmtId="0" fontId="13" fillId="0" borderId="30" xfId="2" applyFont="1" applyBorder="1"/>
    <xf numFmtId="0" fontId="6" fillId="0" borderId="25" xfId="2" applyBorder="1"/>
    <xf numFmtId="0" fontId="21" fillId="0" borderId="12" xfId="2" applyFont="1" applyBorder="1"/>
    <xf numFmtId="0" fontId="0" fillId="0" borderId="3" xfId="2" applyFont="1"/>
    <xf numFmtId="0" fontId="20" fillId="0" borderId="30" xfId="2" applyFont="1" applyBorder="1" applyAlignment="1">
      <alignment vertical="center" wrapText="1"/>
    </xf>
    <xf numFmtId="0" fontId="22" fillId="0" borderId="30" xfId="2" applyFont="1" applyBorder="1" applyAlignment="1">
      <alignment horizontal="left" vertical="top" wrapText="1"/>
    </xf>
    <xf numFmtId="0" fontId="17" fillId="0" borderId="30" xfId="2" applyFont="1" applyBorder="1" applyAlignment="1">
      <alignment horizontal="left" vertical="top" wrapText="1"/>
    </xf>
    <xf numFmtId="0" fontId="9" fillId="0" borderId="30" xfId="2" applyFont="1" applyBorder="1" applyAlignment="1">
      <alignment horizontal="right" vertical="top"/>
    </xf>
    <xf numFmtId="0" fontId="33" fillId="0" borderId="30" xfId="3" quotePrefix="1" applyFont="1" applyFill="1" applyBorder="1" applyAlignment="1" applyProtection="1">
      <alignment horizontal="left" vertical="center"/>
    </xf>
    <xf numFmtId="0" fontId="33" fillId="0" borderId="3" xfId="3" quotePrefix="1" applyFont="1" applyFill="1" applyBorder="1" applyAlignment="1" applyProtection="1">
      <alignment horizontal="left" vertical="center"/>
    </xf>
    <xf numFmtId="0" fontId="6" fillId="0" borderId="14" xfId="2" applyBorder="1"/>
    <xf numFmtId="0" fontId="13" fillId="0" borderId="15" xfId="2" applyFont="1" applyBorder="1"/>
    <xf numFmtId="0" fontId="6" fillId="0" borderId="16" xfId="2" applyBorder="1"/>
    <xf numFmtId="0" fontId="9" fillId="15" borderId="6" xfId="2" applyFont="1" applyFill="1" applyBorder="1" applyAlignment="1">
      <alignment horizontal="center" vertical="center"/>
    </xf>
    <xf numFmtId="0" fontId="45" fillId="0" borderId="3" xfId="3" applyFont="1" applyFill="1" applyBorder="1" applyAlignment="1" applyProtection="1">
      <alignment horizontal="left" vertical="center"/>
    </xf>
    <xf numFmtId="0" fontId="22" fillId="0" borderId="15" xfId="2" applyFont="1" applyBorder="1" applyAlignment="1">
      <alignment horizontal="left" vertical="top" wrapText="1"/>
    </xf>
    <xf numFmtId="0" fontId="17" fillId="0" borderId="15" xfId="2" applyFont="1" applyBorder="1" applyAlignment="1">
      <alignment horizontal="left" vertical="top" wrapText="1"/>
    </xf>
    <xf numFmtId="0" fontId="9" fillId="0" borderId="15" xfId="2" applyFont="1" applyBorder="1" applyAlignment="1">
      <alignment horizontal="right" vertical="top"/>
    </xf>
    <xf numFmtId="0" fontId="9" fillId="0" borderId="30" xfId="2" applyFont="1" applyBorder="1" applyAlignment="1">
      <alignment horizontal="right" vertical="center"/>
    </xf>
    <xf numFmtId="0" fontId="37" fillId="0" borderId="12" xfId="2" applyFont="1" applyBorder="1" applyAlignment="1">
      <alignment vertical="center" wrapText="1"/>
    </xf>
    <xf numFmtId="0" fontId="30" fillId="10" borderId="24" xfId="2" applyFont="1" applyFill="1" applyBorder="1" applyAlignment="1">
      <alignment horizontal="center" vertical="center"/>
    </xf>
    <xf numFmtId="0" fontId="30" fillId="10" borderId="9" xfId="2" applyFont="1" applyFill="1" applyBorder="1" applyAlignment="1">
      <alignment horizontal="center" vertical="center"/>
    </xf>
    <xf numFmtId="0" fontId="30" fillId="10" borderId="34" xfId="2" applyFont="1" applyFill="1" applyBorder="1" applyAlignment="1">
      <alignment horizontal="center" vertical="center"/>
    </xf>
    <xf numFmtId="49" fontId="43" fillId="8" borderId="26" xfId="0" applyNumberFormat="1" applyFont="1" applyFill="1" applyBorder="1" applyAlignment="1">
      <alignment horizontal="center" vertical="top" wrapText="1"/>
    </xf>
    <xf numFmtId="49" fontId="31" fillId="11" borderId="26" xfId="0" applyNumberFormat="1" applyFont="1" applyFill="1" applyBorder="1" applyAlignment="1">
      <alignment horizontal="center" vertical="top" wrapText="1"/>
    </xf>
    <xf numFmtId="0" fontId="10" fillId="6" borderId="6" xfId="2" applyFont="1" applyFill="1" applyBorder="1" applyAlignment="1" applyProtection="1">
      <alignment horizontal="center" vertical="center"/>
      <protection locked="0"/>
    </xf>
    <xf numFmtId="0" fontId="9" fillId="6" borderId="6" xfId="2" applyFont="1" applyFill="1" applyBorder="1" applyProtection="1">
      <protection locked="0"/>
    </xf>
    <xf numFmtId="0" fontId="9" fillId="6" borderId="6" xfId="2" applyFont="1" applyFill="1" applyBorder="1" applyAlignment="1" applyProtection="1">
      <alignment horizontal="left" vertical="top"/>
      <protection locked="0"/>
    </xf>
    <xf numFmtId="0" fontId="9" fillId="6" borderId="6" xfId="2" applyFont="1" applyFill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9" fillId="6" borderId="6" xfId="0" applyFont="1" applyFill="1" applyBorder="1" applyAlignment="1">
      <alignment horizontal="left" vertical="center"/>
    </xf>
    <xf numFmtId="0" fontId="45" fillId="0" borderId="15" xfId="3" quotePrefix="1" applyFont="1" applyFill="1" applyBorder="1" applyAlignment="1" applyProtection="1">
      <alignment horizontal="left" vertical="center"/>
    </xf>
    <xf numFmtId="0" fontId="9" fillId="0" borderId="15" xfId="2" applyFont="1" applyBorder="1"/>
    <xf numFmtId="0" fontId="3" fillId="0" borderId="3" xfId="2" applyFont="1"/>
    <xf numFmtId="0" fontId="2" fillId="0" borderId="3" xfId="2" applyFont="1"/>
    <xf numFmtId="14" fontId="11" fillId="6" borderId="6" xfId="2" applyNumberFormat="1" applyFont="1" applyFill="1" applyBorder="1" applyAlignment="1" applyProtection="1">
      <alignment horizontal="center"/>
      <protection locked="0"/>
    </xf>
    <xf numFmtId="0" fontId="8" fillId="0" borderId="6" xfId="0" applyFont="1" applyBorder="1" applyAlignment="1" applyProtection="1">
      <alignment horizontal="left" vertical="top" wrapText="1"/>
      <protection locked="0"/>
    </xf>
    <xf numFmtId="0" fontId="9" fillId="0" borderId="6" xfId="0" applyFont="1" applyBorder="1" applyAlignment="1" applyProtection="1">
      <alignment horizontal="left" vertical="top"/>
      <protection locked="0"/>
    </xf>
    <xf numFmtId="0" fontId="9" fillId="0" borderId="21" xfId="0" applyFont="1" applyBorder="1" applyAlignment="1">
      <alignment horizontal="center" vertical="top"/>
    </xf>
    <xf numFmtId="0" fontId="10" fillId="17" borderId="21" xfId="0" applyFont="1" applyFill="1" applyBorder="1" applyAlignment="1">
      <alignment horizontal="left" vertical="top"/>
    </xf>
    <xf numFmtId="0" fontId="9" fillId="0" borderId="40" xfId="0" applyFont="1" applyBorder="1" applyAlignment="1">
      <alignment horizontal="left"/>
    </xf>
    <xf numFmtId="0" fontId="9" fillId="0" borderId="27" xfId="0" applyFont="1" applyBorder="1" applyAlignment="1">
      <alignment horizontal="left"/>
    </xf>
    <xf numFmtId="0" fontId="31" fillId="0" borderId="38" xfId="0" applyFont="1" applyBorder="1" applyAlignment="1">
      <alignment horizontal="center" vertical="center"/>
    </xf>
    <xf numFmtId="0" fontId="31" fillId="0" borderId="9" xfId="0" applyFont="1" applyBorder="1" applyAlignment="1">
      <alignment horizontal="center" vertical="center"/>
    </xf>
    <xf numFmtId="0" fontId="36" fillId="30" borderId="22" xfId="0" applyFont="1" applyFill="1" applyBorder="1" applyAlignment="1">
      <alignment horizontal="center" vertical="center" wrapText="1"/>
    </xf>
    <xf numFmtId="14" fontId="19" fillId="0" borderId="3" xfId="2" applyNumberFormat="1" applyFont="1" applyAlignment="1">
      <alignment horizontal="left" vertical="top"/>
    </xf>
    <xf numFmtId="0" fontId="10" fillId="0" borderId="3" xfId="2" applyFont="1" applyAlignment="1">
      <alignment vertical="top"/>
    </xf>
    <xf numFmtId="0" fontId="13" fillId="0" borderId="3" xfId="2" applyFont="1"/>
    <xf numFmtId="0" fontId="10" fillId="0" borderId="3" xfId="2" applyFont="1"/>
    <xf numFmtId="0" fontId="9" fillId="0" borderId="3" xfId="2" applyFont="1"/>
    <xf numFmtId="49" fontId="9" fillId="0" borderId="3" xfId="2" applyNumberFormat="1" applyFont="1" applyAlignment="1">
      <alignment horizontal="right"/>
    </xf>
    <xf numFmtId="0" fontId="20" fillId="0" borderId="3" xfId="2" applyFont="1" applyAlignment="1">
      <alignment vertical="center" wrapText="1"/>
    </xf>
    <xf numFmtId="0" fontId="19" fillId="0" borderId="3" xfId="2" applyFont="1" applyAlignment="1">
      <alignment horizontal="left" vertical="center" wrapText="1"/>
    </xf>
    <xf numFmtId="0" fontId="42" fillId="0" borderId="3" xfId="2" applyFont="1" applyAlignment="1">
      <alignment vertical="top"/>
    </xf>
    <xf numFmtId="0" fontId="11" fillId="0" borderId="3" xfId="2" applyFont="1" applyAlignment="1">
      <alignment vertical="top"/>
    </xf>
    <xf numFmtId="0" fontId="10" fillId="0" borderId="3" xfId="2" applyFont="1" applyAlignment="1">
      <alignment vertical="center"/>
    </xf>
    <xf numFmtId="0" fontId="9" fillId="0" borderId="3" xfId="2" applyFont="1" applyAlignment="1">
      <alignment horizontal="right"/>
    </xf>
    <xf numFmtId="0" fontId="9" fillId="0" borderId="3" xfId="2" applyFont="1" applyAlignment="1">
      <alignment horizontal="center"/>
    </xf>
    <xf numFmtId="0" fontId="22" fillId="0" borderId="3" xfId="2" applyFont="1" applyAlignment="1">
      <alignment horizontal="left" vertical="top" wrapText="1"/>
    </xf>
    <xf numFmtId="0" fontId="17" fillId="0" borderId="3" xfId="2" applyFont="1" applyAlignment="1">
      <alignment horizontal="left" vertical="top" wrapText="1"/>
    </xf>
    <xf numFmtId="0" fontId="9" fillId="0" borderId="3" xfId="2" applyFont="1" applyAlignment="1">
      <alignment horizontal="right" vertical="top"/>
    </xf>
    <xf numFmtId="0" fontId="11" fillId="0" borderId="3" xfId="2" applyFont="1" applyAlignment="1">
      <alignment vertical="center"/>
    </xf>
    <xf numFmtId="0" fontId="42" fillId="0" borderId="3" xfId="2" applyFont="1" applyAlignment="1">
      <alignment vertical="center"/>
    </xf>
    <xf numFmtId="0" fontId="42" fillId="0" borderId="3" xfId="2" applyFont="1"/>
    <xf numFmtId="0" fontId="53" fillId="0" borderId="3" xfId="2" applyFont="1"/>
    <xf numFmtId="0" fontId="15" fillId="0" borderId="3" xfId="2" applyFont="1"/>
    <xf numFmtId="0" fontId="6" fillId="16" borderId="8" xfId="2" applyFill="1" applyBorder="1"/>
    <xf numFmtId="0" fontId="6" fillId="16" borderId="12" xfId="2" applyFill="1" applyBorder="1"/>
    <xf numFmtId="0" fontId="28" fillId="9" borderId="8" xfId="2" applyFont="1" applyFill="1" applyBorder="1"/>
    <xf numFmtId="0" fontId="28" fillId="9" borderId="12" xfId="2" applyFont="1" applyFill="1" applyBorder="1"/>
    <xf numFmtId="0" fontId="23" fillId="0" borderId="3" xfId="2" applyFont="1" applyAlignment="1">
      <alignment horizontal="center" vertical="center"/>
    </xf>
    <xf numFmtId="0" fontId="42" fillId="0" borderId="3" xfId="2" applyFont="1" applyAlignment="1">
      <alignment horizontal="left" vertical="center"/>
    </xf>
    <xf numFmtId="0" fontId="10" fillId="0" borderId="3" xfId="2" applyFont="1" applyAlignment="1">
      <alignment horizontal="left" vertical="center"/>
    </xf>
    <xf numFmtId="0" fontId="9" fillId="0" borderId="3" xfId="2" applyFont="1" applyAlignment="1">
      <alignment horizontal="right" vertical="center"/>
    </xf>
    <xf numFmtId="0" fontId="9" fillId="0" borderId="3" xfId="2" applyFont="1" applyAlignment="1">
      <alignment horizontal="left"/>
    </xf>
    <xf numFmtId="0" fontId="17" fillId="29" borderId="3" xfId="2" applyFont="1" applyFill="1" applyAlignment="1">
      <alignment horizontal="center" vertical="top" wrapText="1"/>
    </xf>
    <xf numFmtId="0" fontId="24" fillId="16" borderId="8" xfId="2" applyFont="1" applyFill="1" applyBorder="1"/>
    <xf numFmtId="14" fontId="9" fillId="0" borderId="3" xfId="2" applyNumberFormat="1" applyFont="1" applyAlignment="1">
      <alignment horizontal="left" vertical="top"/>
    </xf>
    <xf numFmtId="0" fontId="9" fillId="0" borderId="3" xfId="2" applyFont="1" applyAlignment="1">
      <alignment vertical="top"/>
    </xf>
    <xf numFmtId="14" fontId="9" fillId="0" borderId="12" xfId="2" applyNumberFormat="1" applyFont="1" applyBorder="1" applyAlignment="1">
      <alignment horizontal="left" vertical="top"/>
    </xf>
    <xf numFmtId="0" fontId="10" fillId="0" borderId="3" xfId="2" applyFont="1" applyAlignment="1">
      <alignment horizontal="left"/>
    </xf>
    <xf numFmtId="0" fontId="10" fillId="0" borderId="3" xfId="2" applyFont="1" applyAlignment="1">
      <alignment horizontal="left" vertical="top"/>
    </xf>
    <xf numFmtId="0" fontId="46" fillId="0" borderId="3" xfId="2" applyFont="1" applyAlignment="1">
      <alignment horizontal="left" vertical="top"/>
    </xf>
    <xf numFmtId="0" fontId="10" fillId="0" borderId="3" xfId="2" applyFont="1" applyAlignment="1">
      <alignment horizontal="right" vertical="center"/>
    </xf>
    <xf numFmtId="49" fontId="31" fillId="11" borderId="44" xfId="0" applyNumberFormat="1" applyFont="1" applyFill="1" applyBorder="1" applyAlignment="1">
      <alignment horizontal="center" vertical="top" wrapText="1"/>
    </xf>
    <xf numFmtId="14" fontId="10" fillId="0" borderId="3" xfId="2" applyNumberFormat="1" applyFont="1" applyAlignment="1">
      <alignment horizontal="center" vertical="top"/>
    </xf>
    <xf numFmtId="0" fontId="31" fillId="0" borderId="44" xfId="3" applyFont="1" applyFill="1" applyBorder="1" applyAlignment="1">
      <alignment horizontal="center" vertical="center" wrapText="1"/>
    </xf>
    <xf numFmtId="0" fontId="31" fillId="0" borderId="49" xfId="3" applyFont="1" applyFill="1" applyBorder="1" applyAlignment="1">
      <alignment horizontal="center" vertical="center" wrapText="1"/>
    </xf>
    <xf numFmtId="0" fontId="30" fillId="0" borderId="49" xfId="0" applyFont="1" applyBorder="1" applyAlignment="1">
      <alignment horizontal="center" vertical="center"/>
    </xf>
    <xf numFmtId="0" fontId="31" fillId="0" borderId="49" xfId="0" applyFont="1" applyBorder="1" applyAlignment="1">
      <alignment horizontal="center" vertical="center"/>
    </xf>
    <xf numFmtId="0" fontId="31" fillId="0" borderId="45" xfId="0" applyFont="1" applyBorder="1" applyAlignment="1">
      <alignment horizontal="center" vertical="center"/>
    </xf>
    <xf numFmtId="0" fontId="31" fillId="0" borderId="48" xfId="0" applyFont="1" applyBorder="1" applyAlignment="1">
      <alignment horizontal="center" vertical="center"/>
    </xf>
    <xf numFmtId="0" fontId="57" fillId="0" borderId="6" xfId="0" applyFont="1" applyBorder="1" applyAlignment="1">
      <alignment horizontal="center" vertical="top" wrapText="1"/>
    </xf>
    <xf numFmtId="0" fontId="58" fillId="0" borderId="6" xfId="0" applyFont="1" applyBorder="1" applyAlignment="1">
      <alignment horizontal="center" vertical="center" wrapText="1"/>
    </xf>
    <xf numFmtId="0" fontId="57" fillId="0" borderId="6" xfId="0" applyFont="1" applyBorder="1" applyAlignment="1">
      <alignment horizontal="center" vertical="center" wrapText="1"/>
    </xf>
    <xf numFmtId="0" fontId="57" fillId="0" borderId="6" xfId="0" applyFont="1" applyBorder="1" applyAlignment="1">
      <alignment horizontal="left" vertical="top" wrapText="1"/>
    </xf>
    <xf numFmtId="0" fontId="57" fillId="0" borderId="6" xfId="0" quotePrefix="1" applyFont="1" applyBorder="1" applyAlignment="1">
      <alignment horizontal="center" vertical="center"/>
    </xf>
    <xf numFmtId="0" fontId="57" fillId="0" borderId="6" xfId="0" applyFont="1" applyBorder="1" applyAlignment="1" applyProtection="1">
      <alignment horizontal="left" vertical="top" wrapText="1"/>
      <protection locked="0"/>
    </xf>
    <xf numFmtId="0" fontId="60" fillId="0" borderId="6" xfId="0" applyFont="1" applyBorder="1" applyAlignment="1" applyProtection="1">
      <alignment horizontal="left" vertical="top"/>
      <protection locked="0"/>
    </xf>
    <xf numFmtId="0" fontId="60" fillId="0" borderId="3" xfId="0" applyFont="1" applyBorder="1"/>
    <xf numFmtId="0" fontId="10" fillId="0" borderId="3" xfId="2" applyFont="1" applyAlignment="1">
      <alignment horizontal="center"/>
    </xf>
    <xf numFmtId="0" fontId="61" fillId="0" borderId="0" xfId="0" applyFont="1"/>
    <xf numFmtId="0" fontId="62" fillId="0" borderId="0" xfId="0" applyFont="1"/>
    <xf numFmtId="0" fontId="61" fillId="0" borderId="0" xfId="0" applyFont="1" applyAlignment="1">
      <alignment horizontal="center"/>
    </xf>
    <xf numFmtId="0" fontId="62" fillId="0" borderId="0" xfId="0" applyFont="1" applyAlignment="1">
      <alignment horizontal="center"/>
    </xf>
    <xf numFmtId="0" fontId="62" fillId="0" borderId="6" xfId="0" applyFont="1" applyBorder="1" applyAlignment="1">
      <alignment horizontal="center" vertical="top"/>
    </xf>
    <xf numFmtId="0" fontId="62" fillId="0" borderId="6" xfId="0" applyFont="1" applyBorder="1" applyAlignment="1">
      <alignment vertical="top" wrapText="1"/>
    </xf>
    <xf numFmtId="0" fontId="9" fillId="0" borderId="6" xfId="0" applyFont="1" applyBorder="1" applyAlignment="1">
      <alignment vertical="top"/>
    </xf>
    <xf numFmtId="0" fontId="9" fillId="0" borderId="6" xfId="0" applyFont="1" applyBorder="1"/>
    <xf numFmtId="0" fontId="10" fillId="29" borderId="6" xfId="0" applyFont="1" applyFill="1" applyBorder="1"/>
    <xf numFmtId="0" fontId="62" fillId="0" borderId="6" xfId="0" applyFont="1" applyBorder="1" applyAlignment="1">
      <alignment horizontal="left" vertical="top" wrapText="1"/>
    </xf>
    <xf numFmtId="0" fontId="9" fillId="32" borderId="3" xfId="4" applyFont="1" applyFill="1" applyAlignment="1">
      <alignment vertical="top"/>
    </xf>
    <xf numFmtId="0" fontId="9" fillId="7" borderId="3" xfId="4" applyFont="1" applyFill="1" applyAlignment="1">
      <alignment vertical="top"/>
    </xf>
    <xf numFmtId="0" fontId="9" fillId="7" borderId="8" xfId="4" applyFont="1" applyFill="1" applyBorder="1" applyAlignment="1">
      <alignment horizontal="center" vertical="top"/>
    </xf>
    <xf numFmtId="0" fontId="9" fillId="7" borderId="3" xfId="4" applyFont="1" applyFill="1" applyAlignment="1">
      <alignment horizontal="center" vertical="top"/>
    </xf>
    <xf numFmtId="0" fontId="11" fillId="7" borderId="3" xfId="4" applyFont="1" applyFill="1" applyAlignment="1">
      <alignment horizontal="center" vertical="top" wrapText="1"/>
    </xf>
    <xf numFmtId="0" fontId="11" fillId="7" borderId="12" xfId="4" applyFont="1" applyFill="1" applyBorder="1" applyAlignment="1">
      <alignment horizontal="center" vertical="top" wrapText="1"/>
    </xf>
    <xf numFmtId="0" fontId="10" fillId="7" borderId="3" xfId="4" applyFont="1" applyFill="1" applyAlignment="1">
      <alignment horizontal="left" vertical="center"/>
    </xf>
    <xf numFmtId="0" fontId="10" fillId="7" borderId="3" xfId="4" applyFont="1" applyFill="1" applyAlignment="1">
      <alignment horizontal="center" vertical="center"/>
    </xf>
    <xf numFmtId="0" fontId="9" fillId="7" borderId="12" xfId="4" applyFont="1" applyFill="1" applyBorder="1" applyAlignment="1">
      <alignment horizontal="center" vertical="top"/>
    </xf>
    <xf numFmtId="0" fontId="10" fillId="7" borderId="8" xfId="4" applyFont="1" applyFill="1" applyBorder="1" applyAlignment="1">
      <alignment horizontal="center" vertical="top"/>
    </xf>
    <xf numFmtId="0" fontId="9" fillId="7" borderId="24" xfId="4" applyFont="1" applyFill="1" applyBorder="1" applyAlignment="1">
      <alignment horizontal="center" vertical="top"/>
    </xf>
    <xf numFmtId="0" fontId="9" fillId="7" borderId="30" xfId="4" applyFont="1" applyFill="1" applyBorder="1" applyAlignment="1">
      <alignment vertical="top"/>
    </xf>
    <xf numFmtId="0" fontId="9" fillId="7" borderId="25" xfId="4" applyFont="1" applyFill="1" applyBorder="1" applyAlignment="1">
      <alignment vertical="top"/>
    </xf>
    <xf numFmtId="0" fontId="9" fillId="7" borderId="12" xfId="4" applyFont="1" applyFill="1" applyBorder="1" applyAlignment="1">
      <alignment vertical="top"/>
    </xf>
    <xf numFmtId="0" fontId="60" fillId="33" borderId="12" xfId="4" applyFont="1" applyFill="1" applyBorder="1" applyAlignment="1">
      <alignment horizontal="center" vertical="top"/>
    </xf>
    <xf numFmtId="0" fontId="60" fillId="33" borderId="3" xfId="4" applyFont="1" applyFill="1" applyAlignment="1">
      <alignment vertical="top"/>
    </xf>
    <xf numFmtId="0" fontId="60" fillId="33" borderId="12" xfId="4" applyFont="1" applyFill="1" applyBorder="1" applyAlignment="1">
      <alignment vertical="top"/>
    </xf>
    <xf numFmtId="0" fontId="10" fillId="7" borderId="3" xfId="4" applyFont="1" applyFill="1" applyAlignment="1">
      <alignment horizontal="center" vertical="top"/>
    </xf>
    <xf numFmtId="0" fontId="10" fillId="7" borderId="3" xfId="4" applyFont="1" applyFill="1" applyAlignment="1">
      <alignment horizontal="left" vertical="top"/>
    </xf>
    <xf numFmtId="0" fontId="10" fillId="7" borderId="3" xfId="4" applyFont="1" applyFill="1" applyAlignment="1">
      <alignment vertical="center"/>
    </xf>
    <xf numFmtId="0" fontId="10" fillId="7" borderId="12" xfId="4" applyFont="1" applyFill="1" applyBorder="1" applyAlignment="1">
      <alignment horizontal="left" vertical="top" wrapText="1"/>
    </xf>
    <xf numFmtId="0" fontId="10" fillId="7" borderId="12" xfId="4" applyFont="1" applyFill="1" applyBorder="1" applyAlignment="1">
      <alignment horizontal="left" vertical="center"/>
    </xf>
    <xf numFmtId="0" fontId="10" fillId="7" borderId="3" xfId="4" applyFont="1" applyFill="1" applyAlignment="1">
      <alignment horizontal="center" vertical="top" wrapText="1"/>
    </xf>
    <xf numFmtId="0" fontId="10" fillId="7" borderId="8" xfId="4" applyFont="1" applyFill="1" applyBorder="1" applyAlignment="1">
      <alignment vertical="top"/>
    </xf>
    <xf numFmtId="0" fontId="9" fillId="7" borderId="14" xfId="4" applyFont="1" applyFill="1" applyBorder="1" applyAlignment="1">
      <alignment horizontal="center" vertical="top"/>
    </xf>
    <xf numFmtId="0" fontId="9" fillId="7" borderId="15" xfId="4" applyFont="1" applyFill="1" applyBorder="1" applyAlignment="1">
      <alignment horizontal="center" vertical="top"/>
    </xf>
    <xf numFmtId="0" fontId="9" fillId="7" borderId="15" xfId="4" applyFont="1" applyFill="1" applyBorder="1" applyAlignment="1">
      <alignment vertical="top"/>
    </xf>
    <xf numFmtId="0" fontId="9" fillId="7" borderId="16" xfId="4" applyFont="1" applyFill="1" applyBorder="1" applyAlignment="1">
      <alignment vertical="top"/>
    </xf>
    <xf numFmtId="0" fontId="9" fillId="0" borderId="27" xfId="0" applyFont="1" applyBorder="1" applyAlignment="1">
      <alignment horizontal="center" vertical="top"/>
    </xf>
    <xf numFmtId="0" fontId="10" fillId="0" borderId="28" xfId="0" applyFont="1" applyBorder="1" applyAlignment="1">
      <alignment horizontal="left"/>
    </xf>
    <xf numFmtId="0" fontId="10" fillId="14" borderId="6" xfId="0" applyFont="1" applyFill="1" applyBorder="1" applyAlignment="1">
      <alignment horizontal="left" vertical="top" wrapText="1"/>
    </xf>
    <xf numFmtId="0" fontId="9" fillId="7" borderId="3" xfId="4" applyFont="1" applyFill="1" applyAlignment="1">
      <alignment horizontal="center" vertical="center"/>
    </xf>
    <xf numFmtId="0" fontId="9" fillId="7" borderId="12" xfId="4" applyFont="1" applyFill="1" applyBorder="1" applyAlignment="1">
      <alignment vertical="center"/>
    </xf>
    <xf numFmtId="0" fontId="10" fillId="7" borderId="3" xfId="4" applyFont="1" applyFill="1" applyAlignment="1">
      <alignment vertical="top"/>
    </xf>
    <xf numFmtId="0" fontId="60" fillId="33" borderId="3" xfId="4" applyFont="1" applyFill="1" applyAlignment="1">
      <alignment horizontal="center" vertical="top"/>
    </xf>
    <xf numFmtId="0" fontId="46" fillId="7" borderId="3" xfId="4" applyFont="1" applyFill="1" applyAlignment="1">
      <alignment vertical="top"/>
    </xf>
    <xf numFmtId="0" fontId="65" fillId="7" borderId="3" xfId="4" applyFont="1" applyFill="1" applyAlignment="1">
      <alignment horizontal="left" vertical="center"/>
    </xf>
    <xf numFmtId="0" fontId="10" fillId="7" borderId="30" xfId="4" applyFont="1" applyFill="1" applyBorder="1" applyAlignment="1">
      <alignment horizontal="center" vertical="top" wrapText="1"/>
    </xf>
    <xf numFmtId="0" fontId="15" fillId="7" borderId="8" xfId="4" applyFont="1" applyFill="1" applyBorder="1" applyAlignment="1">
      <alignment horizontal="left" vertical="top"/>
    </xf>
    <xf numFmtId="0" fontId="9" fillId="7" borderId="8" xfId="4" applyFont="1" applyFill="1" applyBorder="1" applyAlignment="1">
      <alignment vertical="top"/>
    </xf>
    <xf numFmtId="0" fontId="71" fillId="7" borderId="3" xfId="4" applyFont="1" applyFill="1" applyAlignment="1">
      <alignment vertical="center"/>
    </xf>
    <xf numFmtId="0" fontId="9" fillId="7" borderId="30" xfId="4" applyFont="1" applyFill="1" applyBorder="1" applyAlignment="1">
      <alignment horizontal="left" vertical="top"/>
    </xf>
    <xf numFmtId="0" fontId="67" fillId="7" borderId="3" xfId="4" applyFont="1" applyFill="1" applyAlignment="1">
      <alignment horizontal="left"/>
    </xf>
    <xf numFmtId="0" fontId="9" fillId="7" borderId="30" xfId="4" applyFont="1" applyFill="1" applyBorder="1" applyAlignment="1">
      <alignment horizontal="center" vertical="top"/>
    </xf>
    <xf numFmtId="0" fontId="60" fillId="33" borderId="51" xfId="4" applyFont="1" applyFill="1" applyBorder="1" applyAlignment="1">
      <alignment vertical="center"/>
    </xf>
    <xf numFmtId="0" fontId="72" fillId="33" borderId="3" xfId="4" applyFont="1" applyFill="1" applyAlignment="1">
      <alignment vertical="top"/>
    </xf>
    <xf numFmtId="0" fontId="9" fillId="7" borderId="3" xfId="4" applyFont="1" applyFill="1" applyAlignment="1">
      <alignment horizontal="left" vertical="center"/>
    </xf>
    <xf numFmtId="0" fontId="46" fillId="7" borderId="3" xfId="4" applyFont="1" applyFill="1" applyAlignment="1">
      <alignment horizontal="center" vertical="top"/>
    </xf>
    <xf numFmtId="0" fontId="9" fillId="7" borderId="3" xfId="4" applyFont="1" applyFill="1" applyAlignment="1">
      <alignment vertical="center"/>
    </xf>
    <xf numFmtId="0" fontId="10" fillId="7" borderId="8" xfId="4" applyFont="1" applyFill="1" applyBorder="1" applyAlignment="1">
      <alignment horizontal="left" vertical="top"/>
    </xf>
    <xf numFmtId="0" fontId="10" fillId="7" borderId="40" xfId="4" applyFont="1" applyFill="1" applyBorder="1" applyAlignment="1">
      <alignment horizontal="center" vertical="top"/>
    </xf>
    <xf numFmtId="0" fontId="10" fillId="7" borderId="24" xfId="4" applyFont="1" applyFill="1" applyBorder="1" applyAlignment="1">
      <alignment horizontal="center" vertical="top"/>
    </xf>
    <xf numFmtId="0" fontId="9" fillId="7" borderId="25" xfId="4" applyFont="1" applyFill="1" applyBorder="1" applyAlignment="1">
      <alignment horizontal="center" vertical="top"/>
    </xf>
    <xf numFmtId="0" fontId="9" fillId="16" borderId="3" xfId="4" applyFont="1" applyFill="1" applyAlignment="1">
      <alignment vertical="top"/>
    </xf>
    <xf numFmtId="0" fontId="9" fillId="16" borderId="3" xfId="4" applyFont="1" applyFill="1" applyAlignment="1">
      <alignment horizontal="center" vertical="top"/>
    </xf>
    <xf numFmtId="0" fontId="9" fillId="16" borderId="12" xfId="4" applyFont="1" applyFill="1" applyBorder="1" applyAlignment="1">
      <alignment vertical="top"/>
    </xf>
    <xf numFmtId="0" fontId="10" fillId="7" borderId="30" xfId="4" applyFont="1" applyFill="1" applyBorder="1" applyAlignment="1">
      <alignment horizontal="center" vertical="top"/>
    </xf>
    <xf numFmtId="0" fontId="64" fillId="35" borderId="3" xfId="4" applyFont="1" applyFill="1" applyAlignment="1">
      <alignment vertical="center"/>
    </xf>
    <xf numFmtId="0" fontId="9" fillId="16" borderId="3" xfId="4" applyFont="1" applyFill="1" applyAlignment="1">
      <alignment vertical="center"/>
    </xf>
    <xf numFmtId="0" fontId="9" fillId="16" borderId="12" xfId="4" applyFont="1" applyFill="1" applyBorder="1" applyAlignment="1">
      <alignment vertical="center"/>
    </xf>
    <xf numFmtId="0" fontId="9" fillId="32" borderId="3" xfId="4" applyFont="1" applyFill="1" applyAlignment="1">
      <alignment vertical="center"/>
    </xf>
    <xf numFmtId="0" fontId="9" fillId="16" borderId="3" xfId="4" applyFont="1" applyFill="1" applyAlignment="1">
      <alignment horizontal="left" vertical="center"/>
    </xf>
    <xf numFmtId="0" fontId="9" fillId="16" borderId="12" xfId="4" applyFont="1" applyFill="1" applyBorder="1" applyAlignment="1">
      <alignment horizontal="center" vertical="center"/>
    </xf>
    <xf numFmtId="0" fontId="62" fillId="0" borderId="6" xfId="0" applyFont="1" applyBorder="1" applyAlignment="1">
      <alignment vertical="top"/>
    </xf>
    <xf numFmtId="0" fontId="62" fillId="0" borderId="0" xfId="0" applyFont="1" applyAlignment="1">
      <alignment vertical="top"/>
    </xf>
    <xf numFmtId="0" fontId="10" fillId="7" borderId="3" xfId="4" applyFont="1" applyFill="1" applyAlignment="1">
      <alignment vertical="top" wrapText="1"/>
    </xf>
    <xf numFmtId="0" fontId="10" fillId="7" borderId="41" xfId="4" applyFont="1" applyFill="1" applyBorder="1" applyAlignment="1">
      <alignment vertical="top" wrapText="1"/>
    </xf>
    <xf numFmtId="0" fontId="8" fillId="7" borderId="3" xfId="4" applyFont="1" applyFill="1" applyAlignment="1">
      <alignment horizontal="left" vertical="center"/>
    </xf>
    <xf numFmtId="0" fontId="8" fillId="7" borderId="3" xfId="4" applyFont="1" applyFill="1" applyAlignment="1">
      <alignment vertical="top"/>
    </xf>
    <xf numFmtId="0" fontId="9" fillId="7" borderId="3" xfId="4" applyFont="1" applyFill="1"/>
    <xf numFmtId="0" fontId="67" fillId="7" borderId="3" xfId="4" applyFont="1" applyFill="1" applyAlignment="1">
      <alignment horizontal="center" vertical="top"/>
    </xf>
    <xf numFmtId="0" fontId="62" fillId="16" borderId="6" xfId="0" applyFont="1" applyFill="1" applyBorder="1" applyAlignment="1">
      <alignment horizontal="center" vertical="top" wrapText="1"/>
    </xf>
    <xf numFmtId="0" fontId="9" fillId="8" borderId="32" xfId="4" applyFont="1" applyFill="1" applyBorder="1" applyAlignment="1">
      <alignment vertical="top"/>
    </xf>
    <xf numFmtId="0" fontId="13" fillId="0" borderId="3" xfId="2" applyFont="1" applyAlignment="1">
      <alignment horizontal="left"/>
    </xf>
    <xf numFmtId="0" fontId="15" fillId="0" borderId="3" xfId="2" applyFont="1" applyAlignment="1">
      <alignment horizontal="left"/>
    </xf>
    <xf numFmtId="49" fontId="31" fillId="6" borderId="34" xfId="0" applyNumberFormat="1" applyFont="1" applyFill="1" applyBorder="1" applyAlignment="1" applyProtection="1">
      <alignment horizontal="left" vertical="top" wrapText="1"/>
      <protection locked="0"/>
    </xf>
    <xf numFmtId="49" fontId="31" fillId="6" borderId="48" xfId="0" applyNumberFormat="1" applyFont="1" applyFill="1" applyBorder="1" applyAlignment="1" applyProtection="1">
      <alignment horizontal="left" vertical="top" wrapText="1"/>
      <protection locked="0"/>
    </xf>
    <xf numFmtId="49" fontId="31" fillId="6" borderId="9" xfId="0" applyNumberFormat="1" applyFont="1" applyFill="1" applyBorder="1" applyAlignment="1" applyProtection="1">
      <alignment horizontal="left" vertical="top" wrapText="1"/>
      <protection locked="0"/>
    </xf>
    <xf numFmtId="49" fontId="43" fillId="8" borderId="9" xfId="0" applyNumberFormat="1" applyFont="1" applyFill="1" applyBorder="1" applyAlignment="1">
      <alignment horizontal="left" vertical="top" wrapText="1"/>
    </xf>
    <xf numFmtId="49" fontId="31" fillId="6" borderId="45" xfId="0" applyNumberFormat="1" applyFont="1" applyFill="1" applyBorder="1" applyAlignment="1" applyProtection="1">
      <alignment horizontal="left" vertical="top" wrapText="1"/>
      <protection locked="0"/>
    </xf>
    <xf numFmtId="49" fontId="9" fillId="6" borderId="6" xfId="2" applyNumberFormat="1" applyFont="1" applyFill="1" applyBorder="1" applyAlignment="1" applyProtection="1">
      <alignment horizontal="center"/>
      <protection locked="0"/>
    </xf>
    <xf numFmtId="49" fontId="43" fillId="8" borderId="34" xfId="0" applyNumberFormat="1" applyFont="1" applyFill="1" applyBorder="1" applyAlignment="1">
      <alignment horizontal="left" vertical="top" wrapText="1"/>
    </xf>
    <xf numFmtId="0" fontId="11" fillId="0" borderId="9" xfId="0" applyFont="1" applyBorder="1" applyAlignment="1">
      <alignment horizontal="left" vertical="top" wrapText="1"/>
    </xf>
    <xf numFmtId="0" fontId="11" fillId="0" borderId="10" xfId="0" applyFont="1" applyBorder="1" applyAlignment="1">
      <alignment horizontal="left" vertical="top" wrapText="1"/>
    </xf>
    <xf numFmtId="0" fontId="10" fillId="14" borderId="9" xfId="0" applyFont="1" applyFill="1" applyBorder="1" applyAlignment="1">
      <alignment horizontal="left"/>
    </xf>
    <xf numFmtId="0" fontId="10" fillId="14" borderId="10" xfId="0" applyFont="1" applyFill="1" applyBorder="1" applyAlignment="1">
      <alignment horizontal="left"/>
    </xf>
    <xf numFmtId="0" fontId="10" fillId="14" borderId="11" xfId="0" applyFont="1" applyFill="1" applyBorder="1" applyAlignment="1">
      <alignment horizontal="left"/>
    </xf>
    <xf numFmtId="0" fontId="9" fillId="0" borderId="13" xfId="0" applyFont="1" applyBorder="1" applyAlignment="1">
      <alignment horizontal="left" wrapText="1"/>
    </xf>
    <xf numFmtId="0" fontId="9" fillId="0" borderId="3" xfId="0" applyFont="1" applyBorder="1" applyAlignment="1">
      <alignment horizontal="left"/>
    </xf>
    <xf numFmtId="0" fontId="10" fillId="14" borderId="21" xfId="0" applyFont="1" applyFill="1" applyBorder="1" applyAlignment="1">
      <alignment horizontal="left" vertical="top"/>
    </xf>
    <xf numFmtId="0" fontId="10" fillId="14" borderId="39" xfId="0" applyFont="1" applyFill="1" applyBorder="1" applyAlignment="1">
      <alignment horizontal="left" vertical="top"/>
    </xf>
    <xf numFmtId="0" fontId="10" fillId="14" borderId="31" xfId="0" applyFont="1" applyFill="1" applyBorder="1" applyAlignment="1">
      <alignment horizontal="left" vertical="top"/>
    </xf>
    <xf numFmtId="0" fontId="9" fillId="0" borderId="21" xfId="0" applyFont="1" applyBorder="1" applyAlignment="1">
      <alignment horizontal="center" vertical="top"/>
    </xf>
    <xf numFmtId="0" fontId="9" fillId="0" borderId="39" xfId="0" applyFont="1" applyBorder="1" applyAlignment="1">
      <alignment horizontal="center" vertical="top"/>
    </xf>
    <xf numFmtId="0" fontId="9" fillId="0" borderId="31" xfId="0" applyFont="1" applyBorder="1" applyAlignment="1">
      <alignment horizontal="center" vertical="top"/>
    </xf>
    <xf numFmtId="0" fontId="27" fillId="5" borderId="9" xfId="2" applyFont="1" applyFill="1" applyBorder="1" applyAlignment="1">
      <alignment horizontal="center" vertical="center"/>
    </xf>
    <xf numFmtId="0" fontId="27" fillId="5" borderId="10" xfId="2" applyFont="1" applyFill="1" applyBorder="1" applyAlignment="1">
      <alignment horizontal="center" vertical="center"/>
    </xf>
    <xf numFmtId="0" fontId="27" fillId="5" borderId="11" xfId="2" applyFont="1" applyFill="1" applyBorder="1" applyAlignment="1">
      <alignment horizontal="center" vertical="center"/>
    </xf>
    <xf numFmtId="0" fontId="9" fillId="0" borderId="27" xfId="0" applyFont="1" applyBorder="1" applyAlignment="1">
      <alignment horizontal="left" vertical="top" wrapText="1"/>
    </xf>
    <xf numFmtId="0" fontId="9" fillId="0" borderId="40" xfId="0" applyFont="1" applyBorder="1" applyAlignment="1">
      <alignment horizontal="left" vertical="top" wrapText="1"/>
    </xf>
    <xf numFmtId="0" fontId="52" fillId="25" borderId="29" xfId="0" applyFont="1" applyFill="1" applyBorder="1" applyAlignment="1">
      <alignment horizontal="left"/>
    </xf>
    <xf numFmtId="0" fontId="52" fillId="25" borderId="30" xfId="0" applyFont="1" applyFill="1" applyBorder="1" applyAlignment="1">
      <alignment horizontal="left"/>
    </xf>
    <xf numFmtId="0" fontId="52" fillId="25" borderId="42" xfId="0" applyFont="1" applyFill="1" applyBorder="1" applyAlignment="1">
      <alignment horizontal="left"/>
    </xf>
    <xf numFmtId="0" fontId="47" fillId="15" borderId="9" xfId="0" applyFont="1" applyFill="1" applyBorder="1" applyAlignment="1">
      <alignment horizontal="center"/>
    </xf>
    <xf numFmtId="0" fontId="47" fillId="15" borderId="10" xfId="0" applyFont="1" applyFill="1" applyBorder="1" applyAlignment="1">
      <alignment horizontal="center"/>
    </xf>
    <xf numFmtId="0" fontId="47" fillId="15" borderId="11" xfId="0" applyFont="1" applyFill="1" applyBorder="1" applyAlignment="1">
      <alignment horizontal="center"/>
    </xf>
    <xf numFmtId="0" fontId="10" fillId="0" borderId="31" xfId="0" applyFont="1" applyBorder="1" applyAlignment="1">
      <alignment horizontal="left" vertical="top"/>
    </xf>
    <xf numFmtId="0" fontId="10" fillId="0" borderId="6" xfId="0" applyFont="1" applyBorder="1" applyAlignment="1">
      <alignment horizontal="left" vertical="top"/>
    </xf>
    <xf numFmtId="0" fontId="9" fillId="0" borderId="6" xfId="0" applyFont="1" applyBorder="1" applyAlignment="1">
      <alignment horizontal="center" vertical="top"/>
    </xf>
    <xf numFmtId="0" fontId="9" fillId="0" borderId="28" xfId="0" applyFont="1" applyBorder="1" applyAlignment="1">
      <alignment horizontal="left" vertical="top" wrapText="1"/>
    </xf>
    <xf numFmtId="0" fontId="9" fillId="0" borderId="6" xfId="0" applyFont="1" applyBorder="1" applyAlignment="1">
      <alignment horizontal="left"/>
    </xf>
    <xf numFmtId="0" fontId="9" fillId="0" borderId="13" xfId="0" applyFont="1" applyBorder="1" applyAlignment="1">
      <alignment horizontal="left" vertical="top" wrapText="1"/>
    </xf>
    <xf numFmtId="0" fontId="9" fillId="0" borderId="3" xfId="0" applyFont="1" applyBorder="1" applyAlignment="1">
      <alignment horizontal="left" vertical="top" wrapText="1"/>
    </xf>
    <xf numFmtId="0" fontId="9" fillId="0" borderId="29" xfId="0" applyFont="1" applyBorder="1" applyAlignment="1">
      <alignment horizontal="left" vertical="top" wrapText="1"/>
    </xf>
    <xf numFmtId="0" fontId="9" fillId="0" borderId="30" xfId="0" applyFont="1" applyBorder="1" applyAlignment="1">
      <alignment horizontal="left" vertical="top" wrapText="1"/>
    </xf>
    <xf numFmtId="0" fontId="36" fillId="30" borderId="27" xfId="0" applyFont="1" applyFill="1" applyBorder="1" applyAlignment="1">
      <alignment horizontal="left" vertical="center" wrapText="1"/>
    </xf>
    <xf numFmtId="0" fontId="36" fillId="30" borderId="50" xfId="0" applyFont="1" applyFill="1" applyBorder="1" applyAlignment="1">
      <alignment horizontal="left" vertical="center" wrapText="1"/>
    </xf>
    <xf numFmtId="0" fontId="9" fillId="0" borderId="6" xfId="0" applyFont="1" applyBorder="1" applyAlignment="1">
      <alignment horizontal="left" vertical="top" wrapText="1"/>
    </xf>
    <xf numFmtId="0" fontId="9" fillId="0" borderId="6" xfId="0" applyFont="1" applyBorder="1" applyAlignment="1">
      <alignment horizontal="left" wrapText="1"/>
    </xf>
    <xf numFmtId="0" fontId="10" fillId="29" borderId="6" xfId="0" applyFont="1" applyFill="1" applyBorder="1" applyAlignment="1">
      <alignment horizontal="left" vertical="top"/>
    </xf>
    <xf numFmtId="0" fontId="10" fillId="28" borderId="6" xfId="0" applyFont="1" applyFill="1" applyBorder="1"/>
    <xf numFmtId="0" fontId="10" fillId="13" borderId="6" xfId="0" applyFont="1" applyFill="1" applyBorder="1"/>
    <xf numFmtId="0" fontId="10" fillId="26" borderId="6" xfId="0" applyFont="1" applyFill="1" applyBorder="1"/>
    <xf numFmtId="0" fontId="10" fillId="27" borderId="6" xfId="0" applyFont="1" applyFill="1" applyBorder="1" applyAlignment="1">
      <alignment vertical="center"/>
    </xf>
    <xf numFmtId="0" fontId="30" fillId="10" borderId="9" xfId="2" applyFont="1" applyFill="1" applyBorder="1" applyAlignment="1">
      <alignment horizontal="center" vertical="center"/>
    </xf>
    <xf numFmtId="0" fontId="30" fillId="10" borderId="11" xfId="2" applyFont="1" applyFill="1" applyBorder="1" applyAlignment="1">
      <alignment horizontal="center" vertical="center"/>
    </xf>
    <xf numFmtId="0" fontId="17" fillId="29" borderId="9" xfId="2" applyFont="1" applyFill="1" applyBorder="1" applyAlignment="1">
      <alignment horizontal="center" vertical="top" wrapText="1"/>
    </xf>
    <xf numFmtId="0" fontId="17" fillId="29" borderId="10" xfId="2" applyFont="1" applyFill="1" applyBorder="1" applyAlignment="1">
      <alignment horizontal="center" vertical="top" wrapText="1"/>
    </xf>
    <xf numFmtId="0" fontId="17" fillId="29" borderId="11" xfId="2" applyFont="1" applyFill="1" applyBorder="1" applyAlignment="1">
      <alignment horizontal="center" vertical="top" wrapText="1"/>
    </xf>
    <xf numFmtId="0" fontId="9" fillId="6" borderId="9" xfId="2" applyFont="1" applyFill="1" applyBorder="1" applyAlignment="1" applyProtection="1">
      <alignment horizontal="center" vertical="top"/>
      <protection locked="0"/>
    </xf>
    <xf numFmtId="0" fontId="9" fillId="6" borderId="10" xfId="2" applyFont="1" applyFill="1" applyBorder="1" applyAlignment="1" applyProtection="1">
      <alignment horizontal="center" vertical="top"/>
      <protection locked="0"/>
    </xf>
    <xf numFmtId="0" fontId="9" fillId="6" borderId="11" xfId="2" applyFont="1" applyFill="1" applyBorder="1" applyAlignment="1" applyProtection="1">
      <alignment horizontal="center" vertical="top"/>
      <protection locked="0"/>
    </xf>
    <xf numFmtId="14" fontId="11" fillId="6" borderId="9" xfId="2" applyNumberFormat="1" applyFont="1" applyFill="1" applyBorder="1" applyAlignment="1" applyProtection="1">
      <alignment horizontal="center"/>
      <protection locked="0"/>
    </xf>
    <xf numFmtId="14" fontId="11" fillId="6" borderId="11" xfId="2" applyNumberFormat="1" applyFont="1" applyFill="1" applyBorder="1" applyAlignment="1" applyProtection="1">
      <alignment horizontal="center"/>
      <protection locked="0"/>
    </xf>
    <xf numFmtId="0" fontId="54" fillId="14" borderId="17" xfId="2" applyFont="1" applyFill="1" applyBorder="1" applyAlignment="1">
      <alignment horizontal="left" vertical="center"/>
    </xf>
    <xf numFmtId="0" fontId="54" fillId="14" borderId="18" xfId="2" applyFont="1" applyFill="1" applyBorder="1" applyAlignment="1">
      <alignment horizontal="left" vertical="center"/>
    </xf>
    <xf numFmtId="0" fontId="54" fillId="14" borderId="19" xfId="2" applyFont="1" applyFill="1" applyBorder="1" applyAlignment="1">
      <alignment horizontal="left" vertical="center"/>
    </xf>
    <xf numFmtId="0" fontId="30" fillId="10" borderId="10" xfId="2" applyFont="1" applyFill="1" applyBorder="1" applyAlignment="1">
      <alignment horizontal="center" vertical="center"/>
    </xf>
    <xf numFmtId="49" fontId="9" fillId="6" borderId="9" xfId="2" applyNumberFormat="1" applyFont="1" applyFill="1" applyBorder="1" applyAlignment="1" applyProtection="1">
      <alignment horizontal="center"/>
      <protection locked="0"/>
    </xf>
    <xf numFmtId="49" fontId="9" fillId="6" borderId="11" xfId="2" applyNumberFormat="1" applyFont="1" applyFill="1" applyBorder="1" applyAlignment="1" applyProtection="1">
      <alignment horizontal="center"/>
      <protection locked="0"/>
    </xf>
    <xf numFmtId="14" fontId="9" fillId="6" borderId="9" xfId="2" applyNumberFormat="1" applyFont="1" applyFill="1" applyBorder="1" applyAlignment="1" applyProtection="1">
      <alignment horizontal="left" vertical="top"/>
      <protection locked="0"/>
    </xf>
    <xf numFmtId="14" fontId="9" fillId="6" borderId="10" xfId="2" applyNumberFormat="1" applyFont="1" applyFill="1" applyBorder="1" applyAlignment="1" applyProtection="1">
      <alignment horizontal="left" vertical="top"/>
      <protection locked="0"/>
    </xf>
    <xf numFmtId="14" fontId="9" fillId="6" borderId="11" xfId="2" applyNumberFormat="1" applyFont="1" applyFill="1" applyBorder="1" applyAlignment="1" applyProtection="1">
      <alignment horizontal="left" vertical="top"/>
      <protection locked="0"/>
    </xf>
    <xf numFmtId="14" fontId="19" fillId="0" borderId="40" xfId="2" applyNumberFormat="1" applyFont="1" applyBorder="1" applyAlignment="1">
      <alignment horizontal="left" vertical="top"/>
    </xf>
    <xf numFmtId="0" fontId="9" fillId="6" borderId="9" xfId="2" applyFont="1" applyFill="1" applyBorder="1" applyAlignment="1" applyProtection="1">
      <alignment horizontal="left"/>
      <protection locked="0"/>
    </xf>
    <xf numFmtId="0" fontId="9" fillId="6" borderId="10" xfId="2" applyFont="1" applyFill="1" applyBorder="1" applyAlignment="1" applyProtection="1">
      <alignment horizontal="left"/>
      <protection locked="0"/>
    </xf>
    <xf numFmtId="0" fontId="9" fillId="6" borderId="11" xfId="2" applyFont="1" applyFill="1" applyBorder="1" applyAlignment="1" applyProtection="1">
      <alignment horizontal="left"/>
      <protection locked="0"/>
    </xf>
    <xf numFmtId="0" fontId="19" fillId="0" borderId="13" xfId="2" applyFont="1" applyBorder="1" applyAlignment="1">
      <alignment horizontal="center" vertical="center" wrapText="1"/>
    </xf>
    <xf numFmtId="0" fontId="19" fillId="0" borderId="3" xfId="2" applyFont="1" applyAlignment="1">
      <alignment horizontal="center" vertical="center" wrapText="1"/>
    </xf>
    <xf numFmtId="0" fontId="9" fillId="6" borderId="9" xfId="2" applyFont="1" applyFill="1" applyBorder="1" applyAlignment="1" applyProtection="1">
      <alignment horizontal="left" vertical="top"/>
      <protection locked="0"/>
    </xf>
    <xf numFmtId="0" fontId="9" fillId="6" borderId="11" xfId="2" applyFont="1" applyFill="1" applyBorder="1" applyAlignment="1" applyProtection="1">
      <alignment horizontal="left" vertical="top"/>
      <protection locked="0"/>
    </xf>
    <xf numFmtId="0" fontId="19" fillId="0" borderId="3" xfId="2" applyFont="1" applyAlignment="1">
      <alignment horizontal="left" wrapText="1"/>
    </xf>
    <xf numFmtId="0" fontId="19" fillId="0" borderId="30" xfId="2" applyFont="1" applyBorder="1" applyAlignment="1">
      <alignment horizontal="left" vertical="top" wrapText="1"/>
    </xf>
    <xf numFmtId="14" fontId="9" fillId="6" borderId="9" xfId="2" applyNumberFormat="1" applyFont="1" applyFill="1" applyBorder="1" applyAlignment="1" applyProtection="1">
      <alignment horizontal="center"/>
      <protection locked="0"/>
    </xf>
    <xf numFmtId="14" fontId="9" fillId="6" borderId="11" xfId="2" applyNumberFormat="1" applyFont="1" applyFill="1" applyBorder="1" applyAlignment="1" applyProtection="1">
      <alignment horizontal="center"/>
      <protection locked="0"/>
    </xf>
    <xf numFmtId="49" fontId="31" fillId="6" borderId="9" xfId="0" applyNumberFormat="1" applyFont="1" applyFill="1" applyBorder="1" applyAlignment="1" applyProtection="1">
      <alignment horizontal="left" vertical="top" wrapText="1"/>
      <protection locked="0"/>
    </xf>
    <xf numFmtId="49" fontId="31" fillId="6" borderId="11" xfId="0" applyNumberFormat="1" applyFont="1" applyFill="1" applyBorder="1" applyAlignment="1" applyProtection="1">
      <alignment horizontal="left" vertical="top" wrapText="1"/>
      <protection locked="0"/>
    </xf>
    <xf numFmtId="49" fontId="43" fillId="8" borderId="9" xfId="0" applyNumberFormat="1" applyFont="1" applyFill="1" applyBorder="1" applyAlignment="1">
      <alignment horizontal="left" vertical="top" wrapText="1"/>
    </xf>
    <xf numFmtId="49" fontId="43" fillId="8" borderId="11" xfId="0" applyNumberFormat="1" applyFont="1" applyFill="1" applyBorder="1" applyAlignment="1">
      <alignment horizontal="left" vertical="top" wrapText="1"/>
    </xf>
    <xf numFmtId="49" fontId="31" fillId="6" borderId="10" xfId="0" applyNumberFormat="1" applyFont="1" applyFill="1" applyBorder="1" applyAlignment="1" applyProtection="1">
      <alignment horizontal="left" vertical="top" wrapText="1"/>
      <protection locked="0"/>
    </xf>
    <xf numFmtId="49" fontId="43" fillId="8" borderId="9" xfId="0" quotePrefix="1" applyNumberFormat="1" applyFont="1" applyFill="1" applyBorder="1" applyAlignment="1">
      <alignment horizontal="left" vertical="top" wrapText="1"/>
    </xf>
    <xf numFmtId="49" fontId="43" fillId="8" borderId="11" xfId="0" quotePrefix="1" applyNumberFormat="1" applyFont="1" applyFill="1" applyBorder="1" applyAlignment="1">
      <alignment horizontal="left" vertical="top" wrapText="1"/>
    </xf>
    <xf numFmtId="49" fontId="43" fillId="8" borderId="10" xfId="0" applyNumberFormat="1" applyFont="1" applyFill="1" applyBorder="1" applyAlignment="1">
      <alignment horizontal="left" vertical="top" wrapText="1"/>
    </xf>
    <xf numFmtId="49" fontId="31" fillId="6" borderId="45" xfId="0" applyNumberFormat="1" applyFont="1" applyFill="1" applyBorder="1" applyAlignment="1" applyProtection="1">
      <alignment horizontal="left" vertical="top" wrapText="1"/>
      <protection locked="0"/>
    </xf>
    <xf numFmtId="49" fontId="31" fillId="6" borderId="46" xfId="0" applyNumberFormat="1" applyFont="1" applyFill="1" applyBorder="1" applyAlignment="1" applyProtection="1">
      <alignment horizontal="left" vertical="top" wrapText="1"/>
      <protection locked="0"/>
    </xf>
    <xf numFmtId="49" fontId="31" fillId="6" borderId="47" xfId="0" applyNumberFormat="1" applyFont="1" applyFill="1" applyBorder="1" applyAlignment="1" applyProtection="1">
      <alignment horizontal="left" vertical="top" wrapText="1"/>
      <protection locked="0"/>
    </xf>
    <xf numFmtId="49" fontId="43" fillId="8" borderId="9" xfId="0" quotePrefix="1" applyNumberFormat="1" applyFont="1" applyFill="1" applyBorder="1" applyAlignment="1">
      <alignment horizontal="center" vertical="top" wrapText="1"/>
    </xf>
    <xf numFmtId="49" fontId="43" fillId="8" borderId="11" xfId="0" quotePrefix="1" applyNumberFormat="1" applyFont="1" applyFill="1" applyBorder="1" applyAlignment="1">
      <alignment horizontal="center" vertical="top" wrapText="1"/>
    </xf>
    <xf numFmtId="0" fontId="41" fillId="0" borderId="3" xfId="2" applyFont="1" applyAlignment="1">
      <alignment horizontal="left" vertical="center"/>
    </xf>
    <xf numFmtId="0" fontId="27" fillId="14" borderId="23" xfId="2" applyFont="1" applyFill="1" applyBorder="1" applyAlignment="1">
      <alignment horizontal="center"/>
    </xf>
    <xf numFmtId="0" fontId="27" fillId="14" borderId="32" xfId="2" applyFont="1" applyFill="1" applyBorder="1" applyAlignment="1">
      <alignment horizontal="center"/>
    </xf>
    <xf numFmtId="0" fontId="27" fillId="14" borderId="33" xfId="2" applyFont="1" applyFill="1" applyBorder="1" applyAlignment="1">
      <alignment horizontal="center"/>
    </xf>
    <xf numFmtId="0" fontId="9" fillId="6" borderId="10" xfId="2" applyFont="1" applyFill="1" applyBorder="1" applyAlignment="1" applyProtection="1">
      <alignment horizontal="left" vertical="top"/>
      <protection locked="0"/>
    </xf>
    <xf numFmtId="0" fontId="22" fillId="0" borderId="3" xfId="2" applyFont="1" applyAlignment="1">
      <alignment horizontal="left" vertical="top" wrapText="1"/>
    </xf>
    <xf numFmtId="49" fontId="11" fillId="0" borderId="3" xfId="2" applyNumberFormat="1" applyFont="1" applyAlignment="1">
      <alignment horizontal="left" vertical="top" wrapText="1"/>
    </xf>
    <xf numFmtId="14" fontId="11" fillId="6" borderId="9" xfId="2" applyNumberFormat="1" applyFont="1" applyFill="1" applyBorder="1" applyAlignment="1" applyProtection="1">
      <alignment horizontal="left" vertical="top"/>
      <protection locked="0"/>
    </xf>
    <xf numFmtId="14" fontId="11" fillId="6" borderId="10" xfId="2" applyNumberFormat="1" applyFont="1" applyFill="1" applyBorder="1" applyAlignment="1" applyProtection="1">
      <alignment horizontal="left" vertical="top"/>
      <protection locked="0"/>
    </xf>
    <xf numFmtId="14" fontId="11" fillId="6" borderId="11" xfId="2" applyNumberFormat="1" applyFont="1" applyFill="1" applyBorder="1" applyAlignment="1" applyProtection="1">
      <alignment horizontal="left" vertical="top"/>
      <protection locked="0"/>
    </xf>
    <xf numFmtId="0" fontId="42" fillId="0" borderId="3" xfId="2" applyFont="1" applyAlignment="1">
      <alignment horizontal="left" vertical="center"/>
    </xf>
    <xf numFmtId="0" fontId="42" fillId="0" borderId="41" xfId="2" applyFont="1" applyBorder="1" applyAlignment="1">
      <alignment horizontal="left" vertical="center"/>
    </xf>
    <xf numFmtId="0" fontId="9" fillId="6" borderId="9" xfId="2" applyFont="1" applyFill="1" applyBorder="1" applyAlignment="1" applyProtection="1">
      <alignment horizontal="center"/>
      <protection locked="0"/>
    </xf>
    <xf numFmtId="0" fontId="9" fillId="6" borderId="11" xfId="2" applyFont="1" applyFill="1" applyBorder="1" applyAlignment="1" applyProtection="1">
      <alignment horizontal="center"/>
      <protection locked="0"/>
    </xf>
    <xf numFmtId="0" fontId="36" fillId="24" borderId="36" xfId="0" applyFont="1" applyFill="1" applyBorder="1" applyAlignment="1">
      <alignment horizontal="center" vertical="center" wrapText="1"/>
    </xf>
    <xf numFmtId="0" fontId="36" fillId="24" borderId="27" xfId="0" applyFont="1" applyFill="1" applyBorder="1" applyAlignment="1">
      <alignment horizontal="center" vertical="center" wrapText="1"/>
    </xf>
    <xf numFmtId="0" fontId="36" fillId="24" borderId="35" xfId="0" applyFont="1" applyFill="1" applyBorder="1" applyAlignment="1">
      <alignment horizontal="center" vertical="center" wrapText="1"/>
    </xf>
    <xf numFmtId="0" fontId="36" fillId="24" borderId="20" xfId="0" applyFont="1" applyFill="1" applyBorder="1" applyAlignment="1">
      <alignment horizontal="center" vertical="center" wrapText="1"/>
    </xf>
    <xf numFmtId="0" fontId="29" fillId="19" borderId="38" xfId="0" applyFont="1" applyFill="1" applyBorder="1" applyAlignment="1">
      <alignment horizontal="center" vertical="center"/>
    </xf>
    <xf numFmtId="0" fontId="29" fillId="19" borderId="18" xfId="0" applyFont="1" applyFill="1" applyBorder="1" applyAlignment="1">
      <alignment horizontal="center" vertical="center"/>
    </xf>
    <xf numFmtId="0" fontId="29" fillId="19" borderId="19" xfId="0" applyFont="1" applyFill="1" applyBorder="1" applyAlignment="1">
      <alignment horizontal="center" vertical="center"/>
    </xf>
    <xf numFmtId="0" fontId="56" fillId="0" borderId="3" xfId="2" applyFont="1" applyAlignment="1">
      <alignment horizontal="left" vertical="center"/>
    </xf>
    <xf numFmtId="0" fontId="66" fillId="9" borderId="23" xfId="4" applyFont="1" applyFill="1" applyBorder="1" applyAlignment="1">
      <alignment horizontal="center" vertical="top"/>
    </xf>
    <xf numFmtId="0" fontId="66" fillId="9" borderId="32" xfId="4" applyFont="1" applyFill="1" applyBorder="1" applyAlignment="1">
      <alignment horizontal="center" vertical="top"/>
    </xf>
    <xf numFmtId="0" fontId="66" fillId="9" borderId="33" xfId="4" applyFont="1" applyFill="1" applyBorder="1" applyAlignment="1">
      <alignment horizontal="center" vertical="top"/>
    </xf>
    <xf numFmtId="0" fontId="10" fillId="32" borderId="3" xfId="4" applyFont="1" applyFill="1" applyAlignment="1">
      <alignment horizontal="left" vertical="top"/>
    </xf>
    <xf numFmtId="0" fontId="9" fillId="7" borderId="6" xfId="4" applyFont="1" applyFill="1" applyBorder="1" applyAlignment="1" applyProtection="1">
      <alignment horizontal="left" vertical="top" wrapText="1"/>
      <protection locked="0"/>
    </xf>
    <xf numFmtId="0" fontId="9" fillId="7" borderId="9" xfId="4" applyFont="1" applyFill="1" applyBorder="1" applyAlignment="1" applyProtection="1">
      <alignment horizontal="left" vertical="top" wrapText="1"/>
      <protection locked="0"/>
    </xf>
    <xf numFmtId="0" fontId="69" fillId="8" borderId="6" xfId="4" applyFont="1" applyFill="1" applyBorder="1" applyAlignment="1">
      <alignment horizontal="left" vertical="top" wrapText="1"/>
    </xf>
    <xf numFmtId="0" fontId="69" fillId="8" borderId="6" xfId="4" applyFont="1" applyFill="1" applyBorder="1" applyAlignment="1">
      <alignment horizontal="left" vertical="top"/>
    </xf>
    <xf numFmtId="0" fontId="69" fillId="8" borderId="9" xfId="4" applyFont="1" applyFill="1" applyBorder="1" applyAlignment="1">
      <alignment horizontal="left" vertical="top"/>
    </xf>
    <xf numFmtId="0" fontId="10" fillId="7" borderId="3" xfId="4" applyFont="1" applyFill="1" applyAlignment="1">
      <alignment horizontal="center" vertical="center"/>
    </xf>
    <xf numFmtId="14" fontId="9" fillId="7" borderId="9" xfId="4" applyNumberFormat="1" applyFont="1" applyFill="1" applyBorder="1" applyAlignment="1" applyProtection="1">
      <alignment horizontal="center" vertical="center" wrapText="1"/>
      <protection locked="0"/>
    </xf>
    <xf numFmtId="14" fontId="9" fillId="7" borderId="10" xfId="4" applyNumberFormat="1" applyFont="1" applyFill="1" applyBorder="1" applyAlignment="1" applyProtection="1">
      <alignment horizontal="center" vertical="center" wrapText="1"/>
      <protection locked="0"/>
    </xf>
    <xf numFmtId="14" fontId="9" fillId="7" borderId="11" xfId="4" applyNumberFormat="1" applyFont="1" applyFill="1" applyBorder="1" applyAlignment="1" applyProtection="1">
      <alignment horizontal="center" vertical="center" wrapText="1"/>
      <protection locked="0"/>
    </xf>
    <xf numFmtId="0" fontId="42" fillId="7" borderId="3" xfId="4" applyFont="1" applyFill="1" applyAlignment="1">
      <alignment horizontal="left" vertical="center"/>
    </xf>
    <xf numFmtId="0" fontId="42" fillId="7" borderId="12" xfId="4" applyFont="1" applyFill="1" applyBorder="1" applyAlignment="1">
      <alignment horizontal="left" vertical="center"/>
    </xf>
    <xf numFmtId="0" fontId="10" fillId="7" borderId="6" xfId="4" applyFont="1" applyFill="1" applyBorder="1" applyAlignment="1">
      <alignment horizontal="center" vertical="center"/>
    </xf>
    <xf numFmtId="0" fontId="10" fillId="7" borderId="9" xfId="4" applyFont="1" applyFill="1" applyBorder="1" applyAlignment="1">
      <alignment horizontal="center" vertical="center"/>
    </xf>
    <xf numFmtId="0" fontId="10" fillId="7" borderId="10" xfId="4" applyFont="1" applyFill="1" applyBorder="1" applyAlignment="1">
      <alignment horizontal="center" vertical="center"/>
    </xf>
    <xf numFmtId="0" fontId="42" fillId="7" borderId="3" xfId="4" applyFont="1" applyFill="1" applyAlignment="1">
      <alignment horizontal="left"/>
    </xf>
    <xf numFmtId="0" fontId="42" fillId="7" borderId="12" xfId="4" applyFont="1" applyFill="1" applyBorder="1" applyAlignment="1">
      <alignment horizontal="left"/>
    </xf>
    <xf numFmtId="0" fontId="10" fillId="16" borderId="9" xfId="4" applyFont="1" applyFill="1" applyBorder="1" applyAlignment="1">
      <alignment horizontal="center" vertical="center"/>
    </xf>
    <xf numFmtId="0" fontId="10" fillId="16" borderId="10" xfId="4" applyFont="1" applyFill="1" applyBorder="1" applyAlignment="1">
      <alignment horizontal="center" vertical="center"/>
    </xf>
    <xf numFmtId="0" fontId="10" fillId="16" borderId="11" xfId="4" applyFont="1" applyFill="1" applyBorder="1" applyAlignment="1">
      <alignment horizontal="center" vertical="center"/>
    </xf>
    <xf numFmtId="0" fontId="42" fillId="34" borderId="23" xfId="4" applyFont="1" applyFill="1" applyBorder="1" applyAlignment="1">
      <alignment horizontal="left" vertical="center" wrapText="1"/>
    </xf>
    <xf numFmtId="0" fontId="42" fillId="34" borderId="32" xfId="4" applyFont="1" applyFill="1" applyBorder="1" applyAlignment="1">
      <alignment horizontal="left" vertical="center"/>
    </xf>
    <xf numFmtId="0" fontId="42" fillId="34" borderId="33" xfId="4" applyFont="1" applyFill="1" applyBorder="1" applyAlignment="1">
      <alignment horizontal="left" vertical="center"/>
    </xf>
    <xf numFmtId="0" fontId="9" fillId="7" borderId="6" xfId="4" applyFont="1" applyFill="1" applyBorder="1" applyAlignment="1" applyProtection="1">
      <alignment horizontal="center" vertical="top" wrapText="1"/>
      <protection locked="0"/>
    </xf>
    <xf numFmtId="0" fontId="10" fillId="7" borderId="3" xfId="4" applyFont="1" applyFill="1" applyAlignment="1">
      <alignment horizontal="center" vertical="top"/>
    </xf>
    <xf numFmtId="0" fontId="9" fillId="7" borderId="3" xfId="4" applyFont="1" applyFill="1" applyAlignment="1">
      <alignment horizontal="center" vertical="center"/>
    </xf>
    <xf numFmtId="0" fontId="9" fillId="7" borderId="10" xfId="4" applyFont="1" applyFill="1" applyBorder="1" applyAlignment="1" applyProtection="1">
      <alignment horizontal="left" vertical="top" wrapText="1"/>
      <protection locked="0"/>
    </xf>
    <xf numFmtId="0" fontId="9" fillId="7" borderId="11" xfId="4" applyFont="1" applyFill="1" applyBorder="1" applyAlignment="1" applyProtection="1">
      <alignment horizontal="left" vertical="top" wrapText="1"/>
      <protection locked="0"/>
    </xf>
    <xf numFmtId="0" fontId="10" fillId="34" borderId="23" xfId="4" applyFont="1" applyFill="1" applyBorder="1" applyAlignment="1">
      <alignment horizontal="left" vertical="center" wrapText="1"/>
    </xf>
    <xf numFmtId="0" fontId="10" fillId="34" borderId="32" xfId="4" applyFont="1" applyFill="1" applyBorder="1" applyAlignment="1">
      <alignment horizontal="left" vertical="center"/>
    </xf>
    <xf numFmtId="0" fontId="10" fillId="34" borderId="33" xfId="4" applyFont="1" applyFill="1" applyBorder="1" applyAlignment="1">
      <alignment horizontal="left" vertical="center"/>
    </xf>
    <xf numFmtId="0" fontId="10" fillId="7" borderId="11" xfId="4" applyFont="1" applyFill="1" applyBorder="1" applyAlignment="1">
      <alignment horizontal="center" vertical="center"/>
    </xf>
    <xf numFmtId="0" fontId="67" fillId="7" borderId="40" xfId="4" applyFont="1" applyFill="1" applyBorder="1" applyAlignment="1">
      <alignment horizontal="center" vertical="top"/>
    </xf>
    <xf numFmtId="0" fontId="69" fillId="8" borderId="9" xfId="4" applyFont="1" applyFill="1" applyBorder="1" applyAlignment="1">
      <alignment horizontal="left" vertical="top" wrapText="1"/>
    </xf>
    <xf numFmtId="0" fontId="69" fillId="8" borderId="10" xfId="4" applyFont="1" applyFill="1" applyBorder="1" applyAlignment="1">
      <alignment horizontal="left" vertical="top"/>
    </xf>
    <xf numFmtId="0" fontId="69" fillId="8" borderId="11" xfId="4" applyFont="1" applyFill="1" applyBorder="1" applyAlignment="1">
      <alignment horizontal="left" vertical="top"/>
    </xf>
    <xf numFmtId="0" fontId="9" fillId="7" borderId="9" xfId="4" applyFont="1" applyFill="1" applyBorder="1" applyAlignment="1" applyProtection="1">
      <alignment horizontal="center" vertical="top"/>
      <protection locked="0"/>
    </xf>
    <xf numFmtId="0" fontId="9" fillId="7" borderId="10" xfId="4" applyFont="1" applyFill="1" applyBorder="1" applyAlignment="1" applyProtection="1">
      <alignment horizontal="center" vertical="top"/>
      <protection locked="0"/>
    </xf>
    <xf numFmtId="0" fontId="9" fillId="7" borderId="11" xfId="4" applyFont="1" applyFill="1" applyBorder="1" applyAlignment="1" applyProtection="1">
      <alignment horizontal="center" vertical="top"/>
      <protection locked="0"/>
    </xf>
    <xf numFmtId="0" fontId="46" fillId="7" borderId="9" xfId="4" applyFont="1" applyFill="1" applyBorder="1" applyAlignment="1" applyProtection="1">
      <alignment horizontal="left" vertical="top" wrapText="1"/>
      <protection locked="0"/>
    </xf>
    <xf numFmtId="0" fontId="46" fillId="7" borderId="10" xfId="4" applyFont="1" applyFill="1" applyBorder="1" applyAlignment="1" applyProtection="1">
      <alignment horizontal="left" vertical="top" wrapText="1"/>
      <protection locked="0"/>
    </xf>
    <xf numFmtId="0" fontId="46" fillId="7" borderId="11" xfId="4" applyFont="1" applyFill="1" applyBorder="1" applyAlignment="1" applyProtection="1">
      <alignment horizontal="left" vertical="top" wrapText="1"/>
      <protection locked="0"/>
    </xf>
    <xf numFmtId="0" fontId="10" fillId="7" borderId="41" xfId="4" applyFont="1" applyFill="1" applyBorder="1" applyAlignment="1">
      <alignment horizontal="center" vertical="top"/>
    </xf>
    <xf numFmtId="0" fontId="9" fillId="7" borderId="9" xfId="4" applyFont="1" applyFill="1" applyBorder="1" applyAlignment="1" applyProtection="1">
      <alignment horizontal="center" vertical="top" wrapText="1"/>
      <protection locked="0"/>
    </xf>
    <xf numFmtId="0" fontId="9" fillId="7" borderId="10" xfId="4" applyFont="1" applyFill="1" applyBorder="1" applyAlignment="1" applyProtection="1">
      <alignment horizontal="center" vertical="top" wrapText="1"/>
      <protection locked="0"/>
    </xf>
    <xf numFmtId="0" fontId="9" fillId="7" borderId="11" xfId="4" applyFont="1" applyFill="1" applyBorder="1" applyAlignment="1" applyProtection="1">
      <alignment horizontal="center" vertical="top" wrapText="1"/>
      <protection locked="0"/>
    </xf>
    <xf numFmtId="14" fontId="9" fillId="7" borderId="9" xfId="4" applyNumberFormat="1" applyFont="1" applyFill="1" applyBorder="1" applyAlignment="1" applyProtection="1">
      <alignment horizontal="center" vertical="top"/>
      <protection locked="0"/>
    </xf>
    <xf numFmtId="14" fontId="9" fillId="7" borderId="10" xfId="4" applyNumberFormat="1" applyFont="1" applyFill="1" applyBorder="1" applyAlignment="1" applyProtection="1">
      <alignment horizontal="center" vertical="top"/>
      <protection locked="0"/>
    </xf>
    <xf numFmtId="14" fontId="9" fillId="7" borderId="11" xfId="4" applyNumberFormat="1" applyFont="1" applyFill="1" applyBorder="1" applyAlignment="1" applyProtection="1">
      <alignment horizontal="center" vertical="top"/>
      <protection locked="0"/>
    </xf>
    <xf numFmtId="0" fontId="72" fillId="33" borderId="40" xfId="4" applyFont="1" applyFill="1" applyBorder="1" applyAlignment="1">
      <alignment horizontal="center" vertical="top"/>
    </xf>
    <xf numFmtId="14" fontId="9" fillId="7" borderId="9" xfId="4" applyNumberFormat="1" applyFont="1" applyFill="1" applyBorder="1" applyAlignment="1" applyProtection="1">
      <alignment horizontal="center" vertical="center"/>
      <protection locked="0"/>
    </xf>
    <xf numFmtId="14" fontId="9" fillId="7" borderId="10" xfId="4" applyNumberFormat="1" applyFont="1" applyFill="1" applyBorder="1" applyAlignment="1" applyProtection="1">
      <alignment horizontal="center" vertical="center"/>
      <protection locked="0"/>
    </xf>
    <xf numFmtId="14" fontId="9" fillId="7" borderId="11" xfId="4" applyNumberFormat="1" applyFont="1" applyFill="1" applyBorder="1" applyAlignment="1" applyProtection="1">
      <alignment horizontal="center" vertical="center"/>
      <protection locked="0"/>
    </xf>
    <xf numFmtId="0" fontId="10" fillId="7" borderId="6" xfId="4" applyFont="1" applyFill="1" applyBorder="1" applyAlignment="1">
      <alignment horizontal="center" vertical="top"/>
    </xf>
    <xf numFmtId="0" fontId="10" fillId="16" borderId="54" xfId="4" applyFont="1" applyFill="1" applyBorder="1" applyAlignment="1">
      <alignment horizontal="left" vertical="center"/>
    </xf>
    <xf numFmtId="0" fontId="10" fillId="16" borderId="40" xfId="4" applyFont="1" applyFill="1" applyBorder="1" applyAlignment="1">
      <alignment horizontal="left" vertical="center"/>
    </xf>
    <xf numFmtId="0" fontId="10" fillId="7" borderId="30" xfId="4" applyFont="1" applyFill="1" applyBorder="1" applyAlignment="1">
      <alignment horizontal="center" vertical="center"/>
    </xf>
    <xf numFmtId="0" fontId="11" fillId="7" borderId="6" xfId="4" applyFont="1" applyFill="1" applyBorder="1" applyAlignment="1" applyProtection="1">
      <alignment horizontal="left" vertical="top" wrapText="1"/>
      <protection locked="0"/>
    </xf>
    <xf numFmtId="0" fontId="10" fillId="7" borderId="3" xfId="4" applyFont="1" applyFill="1" applyAlignment="1">
      <alignment horizontal="center" vertical="center" wrapText="1"/>
    </xf>
    <xf numFmtId="0" fontId="9" fillId="7" borderId="3" xfId="4" applyFont="1" applyFill="1" applyAlignment="1">
      <alignment horizontal="left" vertical="center"/>
    </xf>
    <xf numFmtId="0" fontId="10" fillId="7" borderId="0" xfId="4" applyFont="1" applyFill="1" applyBorder="1" applyAlignment="1">
      <alignment horizontal="center" vertical="center" wrapText="1"/>
    </xf>
    <xf numFmtId="0" fontId="72" fillId="33" borderId="40" xfId="4" applyFont="1" applyFill="1" applyBorder="1" applyAlignment="1">
      <alignment horizontal="left"/>
    </xf>
    <xf numFmtId="0" fontId="11" fillId="7" borderId="9" xfId="4" applyFont="1" applyFill="1" applyBorder="1" applyAlignment="1" applyProtection="1">
      <alignment horizontal="left" vertical="top" wrapText="1"/>
      <protection locked="0"/>
    </xf>
    <xf numFmtId="0" fontId="11" fillId="7" borderId="10" xfId="4" applyFont="1" applyFill="1" applyBorder="1" applyAlignment="1" applyProtection="1">
      <alignment horizontal="left" vertical="top" wrapText="1"/>
      <protection locked="0"/>
    </xf>
    <xf numFmtId="0" fontId="11" fillId="7" borderId="11" xfId="4" applyFont="1" applyFill="1" applyBorder="1" applyAlignment="1" applyProtection="1">
      <alignment horizontal="left" vertical="top" wrapText="1"/>
      <protection locked="0"/>
    </xf>
    <xf numFmtId="12" fontId="68" fillId="8" borderId="9" xfId="4" applyNumberFormat="1" applyFont="1" applyFill="1" applyBorder="1" applyAlignment="1">
      <alignment horizontal="left" vertical="top" wrapText="1"/>
    </xf>
    <xf numFmtId="12" fontId="68" fillId="8" borderId="10" xfId="4" applyNumberFormat="1" applyFont="1" applyFill="1" applyBorder="1" applyAlignment="1">
      <alignment horizontal="left" vertical="top" wrapText="1"/>
    </xf>
    <xf numFmtId="12" fontId="68" fillId="8" borderId="11" xfId="4" applyNumberFormat="1" applyFont="1" applyFill="1" applyBorder="1" applyAlignment="1">
      <alignment horizontal="left" vertical="top" wrapText="1"/>
    </xf>
    <xf numFmtId="12" fontId="69" fillId="8" borderId="9" xfId="4" applyNumberFormat="1" applyFont="1" applyFill="1" applyBorder="1" applyAlignment="1">
      <alignment horizontal="left" vertical="top" wrapText="1"/>
    </xf>
    <xf numFmtId="12" fontId="69" fillId="8" borderId="10" xfId="4" applyNumberFormat="1" applyFont="1" applyFill="1" applyBorder="1" applyAlignment="1">
      <alignment horizontal="left" vertical="top" wrapText="1"/>
    </xf>
    <xf numFmtId="12" fontId="69" fillId="8" borderId="11" xfId="4" applyNumberFormat="1" applyFont="1" applyFill="1" applyBorder="1" applyAlignment="1">
      <alignment horizontal="left" vertical="top" wrapText="1"/>
    </xf>
    <xf numFmtId="0" fontId="46" fillId="0" borderId="10" xfId="4" applyFont="1" applyBorder="1" applyAlignment="1" applyProtection="1">
      <alignment horizontal="left" vertical="top" wrapText="1"/>
      <protection locked="0"/>
    </xf>
    <xf numFmtId="0" fontId="46" fillId="0" borderId="11" xfId="4" applyFont="1" applyBorder="1" applyAlignment="1" applyProtection="1">
      <alignment horizontal="left" vertical="top" wrapText="1"/>
      <protection locked="0"/>
    </xf>
    <xf numFmtId="0" fontId="10" fillId="7" borderId="9" xfId="4" applyFont="1" applyFill="1" applyBorder="1" applyAlignment="1">
      <alignment horizontal="left" vertical="top" wrapText="1"/>
    </xf>
    <xf numFmtId="0" fontId="10" fillId="7" borderId="10" xfId="4" applyFont="1" applyFill="1" applyBorder="1" applyAlignment="1">
      <alignment horizontal="left" vertical="top" wrapText="1"/>
    </xf>
    <xf numFmtId="0" fontId="10" fillId="7" borderId="11" xfId="4" applyFont="1" applyFill="1" applyBorder="1" applyAlignment="1">
      <alignment horizontal="left" vertical="top" wrapText="1"/>
    </xf>
    <xf numFmtId="0" fontId="67" fillId="7" borderId="10" xfId="4" applyFont="1" applyFill="1" applyBorder="1" applyAlignment="1">
      <alignment horizontal="center" vertical="top"/>
    </xf>
    <xf numFmtId="0" fontId="69" fillId="8" borderId="10" xfId="4" applyFont="1" applyFill="1" applyBorder="1" applyAlignment="1">
      <alignment horizontal="left" vertical="top" wrapText="1"/>
    </xf>
    <xf numFmtId="0" fontId="69" fillId="8" borderId="11" xfId="4" applyFont="1" applyFill="1" applyBorder="1" applyAlignment="1">
      <alignment horizontal="left" vertical="top" wrapText="1"/>
    </xf>
    <xf numFmtId="0" fontId="68" fillId="8" borderId="9" xfId="4" applyFont="1" applyFill="1" applyBorder="1" applyAlignment="1">
      <alignment horizontal="left" vertical="top" wrapText="1"/>
    </xf>
    <xf numFmtId="0" fontId="68" fillId="8" borderId="10" xfId="4" applyFont="1" applyFill="1" applyBorder="1" applyAlignment="1">
      <alignment horizontal="left" vertical="top" wrapText="1"/>
    </xf>
    <xf numFmtId="0" fontId="68" fillId="8" borderId="11" xfId="4" applyFont="1" applyFill="1" applyBorder="1" applyAlignment="1">
      <alignment horizontal="left" vertical="top" wrapText="1"/>
    </xf>
    <xf numFmtId="0" fontId="70" fillId="7" borderId="30" xfId="4" applyFont="1" applyFill="1" applyBorder="1" applyAlignment="1">
      <alignment horizontal="center" vertical="top" wrapText="1"/>
    </xf>
    <xf numFmtId="0" fontId="9" fillId="7" borderId="9" xfId="4" applyFont="1" applyFill="1" applyBorder="1" applyAlignment="1" applyProtection="1">
      <alignment horizontal="center" vertical="center"/>
      <protection locked="0"/>
    </xf>
    <xf numFmtId="0" fontId="9" fillId="7" borderId="10" xfId="4" applyFont="1" applyFill="1" applyBorder="1" applyAlignment="1" applyProtection="1">
      <alignment horizontal="center" vertical="center"/>
      <protection locked="0"/>
    </xf>
    <xf numFmtId="0" fontId="9" fillId="7" borderId="11" xfId="4" applyFont="1" applyFill="1" applyBorder="1" applyAlignment="1" applyProtection="1">
      <alignment horizontal="center" vertical="center"/>
      <protection locked="0"/>
    </xf>
    <xf numFmtId="14" fontId="60" fillId="33" borderId="9" xfId="4" applyNumberFormat="1" applyFont="1" applyFill="1" applyBorder="1" applyAlignment="1" applyProtection="1">
      <alignment horizontal="center" vertical="top"/>
      <protection locked="0"/>
    </xf>
    <xf numFmtId="14" fontId="60" fillId="33" borderId="10" xfId="4" applyNumberFormat="1" applyFont="1" applyFill="1" applyBorder="1" applyAlignment="1" applyProtection="1">
      <alignment horizontal="center" vertical="top"/>
      <protection locked="0"/>
    </xf>
    <xf numFmtId="14" fontId="60" fillId="33" borderId="11" xfId="4" applyNumberFormat="1" applyFont="1" applyFill="1" applyBorder="1" applyAlignment="1" applyProtection="1">
      <alignment horizontal="center" vertical="top"/>
      <protection locked="0"/>
    </xf>
    <xf numFmtId="0" fontId="77" fillId="7" borderId="10" xfId="4" applyFont="1" applyFill="1" applyBorder="1" applyAlignment="1" applyProtection="1">
      <alignment horizontal="left" vertical="top" wrapText="1"/>
      <protection locked="0"/>
    </xf>
    <xf numFmtId="0" fontId="78" fillId="7" borderId="10" xfId="4" applyFont="1" applyFill="1" applyBorder="1" applyAlignment="1" applyProtection="1">
      <alignment horizontal="left" vertical="top" wrapText="1"/>
      <protection locked="0"/>
    </xf>
    <xf numFmtId="0" fontId="78" fillId="7" borderId="11" xfId="4" applyFont="1" applyFill="1" applyBorder="1" applyAlignment="1" applyProtection="1">
      <alignment horizontal="left" vertical="top" wrapText="1"/>
      <protection locked="0"/>
    </xf>
    <xf numFmtId="0" fontId="10" fillId="16" borderId="9" xfId="4" applyFont="1" applyFill="1" applyBorder="1" applyAlignment="1">
      <alignment horizontal="center" vertical="top"/>
    </xf>
    <xf numFmtId="0" fontId="10" fillId="16" borderId="10" xfId="4" applyFont="1" applyFill="1" applyBorder="1" applyAlignment="1">
      <alignment horizontal="center" vertical="top"/>
    </xf>
    <xf numFmtId="0" fontId="10" fillId="16" borderId="11" xfId="4" applyFont="1" applyFill="1" applyBorder="1" applyAlignment="1">
      <alignment horizontal="center" vertical="top"/>
    </xf>
    <xf numFmtId="0" fontId="10" fillId="16" borderId="52" xfId="4" applyFont="1" applyFill="1" applyBorder="1" applyAlignment="1">
      <alignment horizontal="left" vertical="center"/>
    </xf>
    <xf numFmtId="0" fontId="10" fillId="16" borderId="53" xfId="4" applyFont="1" applyFill="1" applyBorder="1" applyAlignment="1">
      <alignment horizontal="left" vertical="center"/>
    </xf>
    <xf numFmtId="0" fontId="8" fillId="8" borderId="32" xfId="4" applyFont="1" applyFill="1" applyBorder="1" applyAlignment="1">
      <alignment horizontal="left" vertical="top" wrapText="1"/>
    </xf>
    <xf numFmtId="0" fontId="8" fillId="8" borderId="32" xfId="4" applyFont="1" applyFill="1" applyBorder="1" applyAlignment="1">
      <alignment horizontal="left" vertical="top"/>
    </xf>
    <xf numFmtId="0" fontId="9" fillId="7" borderId="3" xfId="4" applyFont="1" applyFill="1" applyAlignment="1">
      <alignment horizontal="center" vertical="top"/>
    </xf>
    <xf numFmtId="0" fontId="42" fillId="34" borderId="23" xfId="4" applyFont="1" applyFill="1" applyBorder="1" applyAlignment="1">
      <alignment horizontal="left" wrapText="1"/>
    </xf>
    <xf numFmtId="0" fontId="42" fillId="34" borderId="32" xfId="4" applyFont="1" applyFill="1" applyBorder="1" applyAlignment="1">
      <alignment horizontal="left"/>
    </xf>
    <xf numFmtId="0" fontId="42" fillId="34" borderId="33" xfId="4" applyFont="1" applyFill="1" applyBorder="1" applyAlignment="1">
      <alignment horizontal="left"/>
    </xf>
    <xf numFmtId="0" fontId="70" fillId="7" borderId="3" xfId="4" applyFont="1" applyFill="1" applyAlignment="1">
      <alignment horizontal="center" vertical="top" wrapText="1"/>
    </xf>
    <xf numFmtId="0" fontId="69" fillId="7" borderId="6" xfId="4" applyFont="1" applyFill="1" applyBorder="1" applyAlignment="1" applyProtection="1">
      <alignment horizontal="left" vertical="top" wrapText="1"/>
      <protection locked="0"/>
    </xf>
    <xf numFmtId="0" fontId="76" fillId="7" borderId="6" xfId="4" applyFont="1" applyFill="1" applyBorder="1" applyAlignment="1" applyProtection="1">
      <alignment horizontal="left" vertical="top" wrapText="1"/>
      <protection locked="0"/>
    </xf>
    <xf numFmtId="0" fontId="10" fillId="7" borderId="0" xfId="4" applyFont="1" applyFill="1" applyBorder="1" applyAlignment="1">
      <alignment horizontal="center" vertical="top"/>
    </xf>
    <xf numFmtId="0" fontId="10" fillId="7" borderId="9" xfId="4" applyFont="1" applyFill="1" applyBorder="1" applyAlignment="1">
      <alignment horizontal="left" vertical="top"/>
    </xf>
    <xf numFmtId="0" fontId="10" fillId="7" borderId="10" xfId="4" applyFont="1" applyFill="1" applyBorder="1" applyAlignment="1">
      <alignment horizontal="left" vertical="top"/>
    </xf>
    <xf numFmtId="0" fontId="10" fillId="7" borderId="11" xfId="4" applyFont="1" applyFill="1" applyBorder="1" applyAlignment="1">
      <alignment horizontal="left" vertical="top"/>
    </xf>
    <xf numFmtId="0" fontId="10" fillId="7" borderId="3" xfId="4" applyFont="1" applyFill="1" applyAlignment="1">
      <alignment horizontal="center" vertical="top" wrapText="1"/>
    </xf>
    <xf numFmtId="0" fontId="10" fillId="7" borderId="41" xfId="4" applyFont="1" applyFill="1" applyBorder="1" applyAlignment="1">
      <alignment horizontal="center" vertical="top" wrapText="1"/>
    </xf>
    <xf numFmtId="0" fontId="78" fillId="8" borderId="10" xfId="4" applyFont="1" applyFill="1" applyBorder="1" applyAlignment="1">
      <alignment horizontal="left" vertical="top"/>
    </xf>
    <xf numFmtId="0" fontId="78" fillId="8" borderId="11" xfId="4" applyFont="1" applyFill="1" applyBorder="1" applyAlignment="1">
      <alignment horizontal="left" vertical="top"/>
    </xf>
    <xf numFmtId="0" fontId="78" fillId="8" borderId="9" xfId="4" applyFont="1" applyFill="1" applyBorder="1" applyAlignment="1">
      <alignment horizontal="left" vertical="top" wrapText="1"/>
    </xf>
    <xf numFmtId="0" fontId="9" fillId="7" borderId="27" xfId="4" applyFont="1" applyFill="1" applyBorder="1" applyAlignment="1" applyProtection="1">
      <alignment horizontal="left" vertical="top" wrapText="1"/>
      <protection locked="0"/>
    </xf>
    <xf numFmtId="0" fontId="9" fillId="7" borderId="40" xfId="4" applyFont="1" applyFill="1" applyBorder="1" applyAlignment="1" applyProtection="1">
      <alignment horizontal="left" vertical="top" wrapText="1"/>
      <protection locked="0"/>
    </xf>
    <xf numFmtId="0" fontId="9" fillId="7" borderId="28" xfId="4" applyFont="1" applyFill="1" applyBorder="1" applyAlignment="1" applyProtection="1">
      <alignment horizontal="left" vertical="top" wrapText="1"/>
      <protection locked="0"/>
    </xf>
    <xf numFmtId="0" fontId="9" fillId="7" borderId="13" xfId="4" applyFont="1" applyFill="1" applyBorder="1" applyAlignment="1" applyProtection="1">
      <alignment horizontal="left" vertical="top" wrapText="1"/>
      <protection locked="0"/>
    </xf>
    <xf numFmtId="0" fontId="9" fillId="7" borderId="3" xfId="4" applyFont="1" applyFill="1" applyAlignment="1" applyProtection="1">
      <alignment horizontal="left" vertical="top" wrapText="1"/>
      <protection locked="0"/>
    </xf>
    <xf numFmtId="0" fontId="9" fillId="7" borderId="41" xfId="4" applyFont="1" applyFill="1" applyBorder="1" applyAlignment="1" applyProtection="1">
      <alignment horizontal="left" vertical="top" wrapText="1"/>
      <protection locked="0"/>
    </xf>
    <xf numFmtId="0" fontId="9" fillId="7" borderId="29" xfId="4" applyFont="1" applyFill="1" applyBorder="1" applyAlignment="1" applyProtection="1">
      <alignment horizontal="left" vertical="top" wrapText="1"/>
      <protection locked="0"/>
    </xf>
    <xf numFmtId="0" fontId="9" fillId="7" borderId="30" xfId="4" applyFont="1" applyFill="1" applyBorder="1" applyAlignment="1" applyProtection="1">
      <alignment horizontal="left" vertical="top" wrapText="1"/>
      <protection locked="0"/>
    </xf>
    <xf numFmtId="0" fontId="9" fillId="7" borderId="42" xfId="4" applyFont="1" applyFill="1" applyBorder="1" applyAlignment="1" applyProtection="1">
      <alignment horizontal="left" vertical="top" wrapText="1"/>
      <protection locked="0"/>
    </xf>
    <xf numFmtId="0" fontId="46" fillId="7" borderId="27" xfId="4" applyFont="1" applyFill="1" applyBorder="1" applyAlignment="1" applyProtection="1">
      <alignment horizontal="left" vertical="top" wrapText="1"/>
      <protection locked="0"/>
    </xf>
    <xf numFmtId="0" fontId="10" fillId="16" borderId="8" xfId="4" applyFont="1" applyFill="1" applyBorder="1" applyAlignment="1">
      <alignment horizontal="left" vertical="center"/>
    </xf>
    <xf numFmtId="0" fontId="10" fillId="16" borderId="3" xfId="4" applyFont="1" applyFill="1" applyAlignment="1">
      <alignment horizontal="left" vertical="center"/>
    </xf>
    <xf numFmtId="0" fontId="10" fillId="21" borderId="2" xfId="0" applyFont="1" applyFill="1" applyBorder="1" applyAlignment="1">
      <alignment horizontal="center" vertical="center" wrapText="1"/>
    </xf>
    <xf numFmtId="0" fontId="10" fillId="21" borderId="1" xfId="0" applyFont="1" applyFill="1" applyBorder="1" applyAlignment="1">
      <alignment horizontal="center" vertical="center" wrapText="1"/>
    </xf>
    <xf numFmtId="0" fontId="10" fillId="22" borderId="4" xfId="0" applyFont="1" applyFill="1" applyBorder="1" applyAlignment="1">
      <alignment horizontal="center" vertical="center" wrapText="1"/>
    </xf>
    <xf numFmtId="0" fontId="11" fillId="16" borderId="7" xfId="0" applyFont="1" applyFill="1" applyBorder="1"/>
    <xf numFmtId="0" fontId="11" fillId="16" borderId="5" xfId="0" applyFont="1" applyFill="1" applyBorder="1"/>
    <xf numFmtId="0" fontId="10" fillId="21" borderId="4" xfId="0" applyFont="1" applyFill="1" applyBorder="1" applyAlignment="1">
      <alignment horizontal="center" vertical="center" wrapText="1"/>
    </xf>
    <xf numFmtId="0" fontId="11" fillId="23" borderId="7" xfId="0" applyFont="1" applyFill="1" applyBorder="1"/>
    <xf numFmtId="0" fontId="11" fillId="23" borderId="5" xfId="0" applyFont="1" applyFill="1" applyBorder="1"/>
    <xf numFmtId="0" fontId="11" fillId="16" borderId="7" xfId="0" applyFont="1" applyFill="1" applyBorder="1" applyAlignment="1">
      <alignment vertical="center"/>
    </xf>
    <xf numFmtId="0" fontId="11" fillId="16" borderId="5" xfId="0" applyFont="1" applyFill="1" applyBorder="1" applyAlignment="1">
      <alignment vertical="center"/>
    </xf>
    <xf numFmtId="0" fontId="62" fillId="0" borderId="9" xfId="0" applyFont="1" applyBorder="1" applyAlignment="1">
      <alignment horizontal="left" vertical="top" wrapText="1"/>
    </xf>
    <xf numFmtId="0" fontId="62" fillId="0" borderId="11" xfId="0" applyFont="1" applyBorder="1" applyAlignment="1">
      <alignment horizontal="left" vertical="top" wrapText="1"/>
    </xf>
    <xf numFmtId="0" fontId="62" fillId="0" borderId="21" xfId="0" applyFont="1" applyBorder="1" applyAlignment="1">
      <alignment horizontal="center" vertical="top"/>
    </xf>
    <xf numFmtId="0" fontId="62" fillId="0" borderId="39" xfId="0" applyFont="1" applyBorder="1" applyAlignment="1">
      <alignment horizontal="center" vertical="top"/>
    </xf>
    <xf numFmtId="0" fontId="62" fillId="0" borderId="31" xfId="0" applyFont="1" applyBorder="1" applyAlignment="1">
      <alignment horizontal="center" vertical="top"/>
    </xf>
    <xf numFmtId="0" fontId="81" fillId="0" borderId="21" xfId="0" applyFont="1" applyBorder="1" applyAlignment="1">
      <alignment horizontal="center" vertical="top"/>
    </xf>
    <xf numFmtId="0" fontId="61" fillId="31" borderId="0" xfId="0" applyFont="1" applyFill="1" applyAlignment="1">
      <alignment horizontal="center"/>
    </xf>
    <xf numFmtId="0" fontId="61" fillId="0" borderId="30" xfId="0" applyFont="1" applyBorder="1" applyAlignment="1">
      <alignment horizontal="center"/>
    </xf>
    <xf numFmtId="0" fontId="61" fillId="31" borderId="6" xfId="0" applyFont="1" applyFill="1" applyBorder="1" applyAlignment="1">
      <alignment horizontal="center" vertical="center"/>
    </xf>
    <xf numFmtId="0" fontId="61" fillId="31" borderId="21" xfId="0" applyFont="1" applyFill="1" applyBorder="1" applyAlignment="1">
      <alignment horizontal="center" vertical="center"/>
    </xf>
    <xf numFmtId="0" fontId="61" fillId="31" borderId="31" xfId="0" applyFont="1" applyFill="1" applyBorder="1" applyAlignment="1">
      <alignment horizontal="center" vertical="center"/>
    </xf>
    <xf numFmtId="0" fontId="63" fillId="31" borderId="6" xfId="0" applyFont="1" applyFill="1" applyBorder="1" applyAlignment="1">
      <alignment horizontal="center" vertical="center" wrapText="1"/>
    </xf>
    <xf numFmtId="0" fontId="63" fillId="31" borderId="6" xfId="0" applyFont="1" applyFill="1" applyBorder="1" applyAlignment="1">
      <alignment horizontal="center" vertical="center"/>
    </xf>
    <xf numFmtId="0" fontId="62" fillId="0" borderId="9" xfId="0" applyFont="1" applyBorder="1" applyAlignment="1">
      <alignment horizontal="left" vertical="top"/>
    </xf>
    <xf numFmtId="0" fontId="62" fillId="0" borderId="11" xfId="0" applyFont="1" applyBorder="1" applyAlignment="1">
      <alignment horizontal="left" vertical="top"/>
    </xf>
  </cellXfs>
  <cellStyles count="5">
    <cellStyle name="Hyperlink" xfId="3" builtinId="8"/>
    <cellStyle name="Normal" xfId="0" builtinId="0"/>
    <cellStyle name="Normal 2" xfId="1" xr:uid="{912086A2-7C3D-4CBD-BEA4-8F6547F563EB}"/>
    <cellStyle name="Normal 3" xfId="2" xr:uid="{B24D65A6-2468-4BC7-8EC7-8ED17E9B3A41}"/>
    <cellStyle name="Normal 3 2" xfId="4" xr:uid="{DDA58C49-D3F5-4C00-9C93-700D27AA4D63}"/>
  </cellStyles>
  <dxfs count="45"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 patternType="solid">
          <bgColor rgb="FF000000"/>
        </patternFill>
      </fill>
    </dxf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8F8F"/>
      <color rgb="FFFF5050"/>
      <color rgb="FFFFFF93"/>
      <color rgb="FF7ABC32"/>
      <color rgb="FF6EA92D"/>
      <color rgb="FF00DA63"/>
      <color rgb="FFFF5757"/>
      <color rgb="FFFFD243"/>
      <color rgb="FFFF66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customschemas.google.com/relationships/workbookmetadata" Target="metadata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121920</xdr:colOff>
      <xdr:row>1</xdr:row>
      <xdr:rowOff>68580</xdr:rowOff>
    </xdr:from>
    <xdr:to>
      <xdr:col>3</xdr:col>
      <xdr:colOff>181451</xdr:colOff>
      <xdr:row>1</xdr:row>
      <xdr:rowOff>575160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523DF0A-166C-4938-92DF-F285C22479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620" y="251460"/>
          <a:ext cx="1911191" cy="5065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57097</xdr:colOff>
      <xdr:row>1</xdr:row>
      <xdr:rowOff>74183</xdr:rowOff>
    </xdr:from>
    <xdr:to>
      <xdr:col>4</xdr:col>
      <xdr:colOff>459894</xdr:colOff>
      <xdr:row>2</xdr:row>
      <xdr:rowOff>249443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7D97CF3-1EA8-4814-AD78-0C42800116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22" y="207533"/>
          <a:ext cx="1897221" cy="514350"/>
        </a:xfrm>
        <a:prstGeom prst="rect">
          <a:avLst/>
        </a:prstGeom>
      </xdr:spPr>
    </xdr:pic>
    <xdr:clientData/>
  </xdr:twoCellAnchor>
  <xdr:twoCellAnchor>
    <xdr:from>
      <xdr:col>11</xdr:col>
      <xdr:colOff>326570</xdr:colOff>
      <xdr:row>1</xdr:row>
      <xdr:rowOff>149679</xdr:rowOff>
    </xdr:from>
    <xdr:to>
      <xdr:col>14</xdr:col>
      <xdr:colOff>3627</xdr:colOff>
      <xdr:row>2</xdr:row>
      <xdr:rowOff>208643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9E80707-2CED-46DA-9943-97F84911D98F}"/>
            </a:ext>
          </a:extLst>
        </xdr:cNvPr>
        <xdr:cNvSpPr txBox="1"/>
      </xdr:nvSpPr>
      <xdr:spPr>
        <a:xfrm>
          <a:off x="11469699" y="275185"/>
          <a:ext cx="2599552" cy="408587"/>
        </a:xfrm>
        <a:prstGeom prst="rect">
          <a:avLst/>
        </a:prstGeom>
        <a:solidFill>
          <a:schemeClr val="accent1">
            <a:lumMod val="5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000" b="1">
              <a:solidFill>
                <a:schemeClr val="bg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Version 2.0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1</xdr:row>
      <xdr:rowOff>66675</xdr:rowOff>
    </xdr:from>
    <xdr:to>
      <xdr:col>2</xdr:col>
      <xdr:colOff>612654</xdr:colOff>
      <xdr:row>2</xdr:row>
      <xdr:rowOff>207682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3A32EB6-BA14-45C1-ACF2-41021E07E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0525" y="202746"/>
          <a:ext cx="1900343" cy="4986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Karan_jat@test.com" TargetMode="External"/><Relationship Id="rId2" Type="http://schemas.openxmlformats.org/officeDocument/2006/relationships/hyperlink" Target="mailto:tonrak_mee@test.com" TargetMode="External"/><Relationship Id="rId1" Type="http://schemas.openxmlformats.org/officeDocument/2006/relationships/hyperlink" Target="mailto:phomjai_pak@test.com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E5319-3441-4FDD-BE49-CD09CE0F9478}">
  <sheetPr codeName="Sheet1"/>
  <dimension ref="A2:X28"/>
  <sheetViews>
    <sheetView showGridLines="0" zoomScale="70" zoomScaleNormal="70" workbookViewId="0">
      <selection activeCell="B28" sqref="B28:C28"/>
    </sheetView>
  </sheetViews>
  <sheetFormatPr defaultRowHeight="14.4"/>
  <cols>
    <col min="1" max="1" width="3.88671875" customWidth="1"/>
    <col min="3" max="3" width="18.109375" style="74" customWidth="1"/>
    <col min="4" max="4" width="35.6640625" customWidth="1"/>
    <col min="5" max="5" width="18.33203125" customWidth="1"/>
    <col min="6" max="6" width="79.6640625" customWidth="1"/>
    <col min="7" max="7" width="26.88671875" customWidth="1"/>
    <col min="8" max="8" width="3.6640625" customWidth="1"/>
  </cols>
  <sheetData>
    <row r="2" spans="1:24" s="23" customFormat="1" ht="50.85" customHeight="1">
      <c r="B2" s="299" t="s">
        <v>414</v>
      </c>
      <c r="C2" s="300"/>
      <c r="D2" s="300"/>
      <c r="E2" s="300"/>
      <c r="F2" s="300"/>
      <c r="G2" s="300"/>
      <c r="H2" s="301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</row>
    <row r="3" spans="1:24">
      <c r="A3" s="55"/>
      <c r="B3" s="83"/>
      <c r="C3" s="84"/>
      <c r="D3" s="81"/>
      <c r="E3" s="81"/>
      <c r="F3" s="81"/>
      <c r="G3" s="81"/>
      <c r="H3" s="82"/>
    </row>
    <row r="4" spans="1:24" s="5" customFormat="1" ht="23.4">
      <c r="A4" s="55"/>
      <c r="B4" s="304" t="s">
        <v>294</v>
      </c>
      <c r="C4" s="305"/>
      <c r="D4" s="305"/>
      <c r="E4" s="305"/>
      <c r="F4" s="305"/>
      <c r="G4" s="305"/>
      <c r="H4" s="306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</row>
    <row r="5" spans="1:24" ht="23.4">
      <c r="A5" s="55"/>
      <c r="B5" s="87" t="s">
        <v>15</v>
      </c>
      <c r="C5" s="87" t="s">
        <v>295</v>
      </c>
      <c r="D5" s="307" t="s">
        <v>296</v>
      </c>
      <c r="E5" s="308"/>
      <c r="F5" s="308"/>
      <c r="G5" s="308"/>
      <c r="H5" s="309"/>
    </row>
    <row r="6" spans="1:24" ht="90" customHeight="1">
      <c r="A6" s="55"/>
      <c r="B6" s="312">
        <v>1</v>
      </c>
      <c r="C6" s="310" t="s">
        <v>297</v>
      </c>
      <c r="D6" s="302" t="s">
        <v>338</v>
      </c>
      <c r="E6" s="303"/>
      <c r="F6" s="303"/>
      <c r="G6" s="303"/>
      <c r="H6" s="313"/>
    </row>
    <row r="7" spans="1:24" ht="18.600000000000001" customHeight="1" thickBot="1">
      <c r="B7" s="312"/>
      <c r="C7" s="311"/>
      <c r="D7" s="76" t="s">
        <v>298</v>
      </c>
      <c r="E7" s="77"/>
      <c r="F7" s="77"/>
      <c r="G7" s="55"/>
      <c r="H7" s="78"/>
    </row>
    <row r="8" spans="1:24" ht="19.2" customHeight="1" thickBot="1">
      <c r="B8" s="312"/>
      <c r="C8" s="311"/>
      <c r="D8" s="76" t="s">
        <v>299</v>
      </c>
      <c r="E8" s="72"/>
      <c r="F8" s="77" t="s">
        <v>301</v>
      </c>
      <c r="G8" s="55"/>
      <c r="H8" s="78"/>
    </row>
    <row r="9" spans="1:24" ht="4.2" customHeight="1" thickBot="1">
      <c r="B9" s="312"/>
      <c r="C9" s="311"/>
      <c r="D9" s="76"/>
      <c r="E9" s="77"/>
      <c r="F9" s="77"/>
      <c r="G9" s="55"/>
      <c r="H9" s="78"/>
    </row>
    <row r="10" spans="1:24" ht="19.95" customHeight="1" thickBot="1">
      <c r="B10" s="312"/>
      <c r="C10" s="311"/>
      <c r="D10" s="76" t="s">
        <v>300</v>
      </c>
      <c r="E10" s="73"/>
      <c r="F10" s="77" t="s">
        <v>302</v>
      </c>
      <c r="G10" s="55"/>
      <c r="H10" s="78"/>
    </row>
    <row r="11" spans="1:24" ht="6" customHeight="1">
      <c r="B11" s="312"/>
      <c r="C11" s="311"/>
      <c r="D11" s="79"/>
      <c r="E11" s="80"/>
      <c r="F11" s="80"/>
      <c r="G11" s="81"/>
      <c r="H11" s="82"/>
    </row>
    <row r="12" spans="1:24" ht="53.25" customHeight="1">
      <c r="B12" s="131">
        <v>2</v>
      </c>
      <c r="C12" s="132" t="s">
        <v>283</v>
      </c>
      <c r="D12" s="302" t="s">
        <v>337</v>
      </c>
      <c r="E12" s="303"/>
      <c r="F12" s="303"/>
      <c r="G12" s="303"/>
      <c r="H12" s="75"/>
    </row>
    <row r="13" spans="1:24" ht="21">
      <c r="B13" s="288" t="s">
        <v>456</v>
      </c>
      <c r="C13" s="289"/>
      <c r="D13" s="289"/>
      <c r="E13" s="289"/>
      <c r="F13" s="289"/>
      <c r="G13" s="289"/>
      <c r="H13" s="290"/>
    </row>
    <row r="14" spans="1:24" ht="52.8" customHeight="1">
      <c r="B14" s="232">
        <v>3</v>
      </c>
      <c r="C14" s="234" t="s">
        <v>457</v>
      </c>
      <c r="D14" s="286" t="s">
        <v>460</v>
      </c>
      <c r="E14" s="287"/>
      <c r="F14" s="287"/>
      <c r="G14" s="287"/>
      <c r="H14" s="233"/>
    </row>
    <row r="15" spans="1:24" ht="21">
      <c r="B15" s="296">
        <v>4</v>
      </c>
      <c r="C15" s="293" t="s">
        <v>413</v>
      </c>
      <c r="D15" s="134" t="s">
        <v>303</v>
      </c>
      <c r="E15" s="133"/>
      <c r="F15" s="133"/>
      <c r="G15" s="133"/>
      <c r="H15" s="75"/>
    </row>
    <row r="16" spans="1:24" ht="23.4" customHeight="1">
      <c r="B16" s="297"/>
      <c r="C16" s="294"/>
      <c r="D16" s="291" t="s">
        <v>308</v>
      </c>
      <c r="E16" s="292"/>
      <c r="F16" s="292"/>
      <c r="G16" s="123" t="s">
        <v>48</v>
      </c>
      <c r="H16" s="78"/>
    </row>
    <row r="17" spans="1:8" ht="23.4" customHeight="1">
      <c r="B17" s="298"/>
      <c r="C17" s="295"/>
      <c r="D17" s="85" t="s">
        <v>312</v>
      </c>
      <c r="E17" s="86"/>
      <c r="F17" s="86"/>
      <c r="G17" s="88"/>
      <c r="H17" s="78"/>
    </row>
    <row r="18" spans="1:8" ht="45" customHeight="1">
      <c r="B18" s="296">
        <v>5</v>
      </c>
      <c r="C18" s="293" t="s">
        <v>60</v>
      </c>
      <c r="D18" s="315" t="s">
        <v>313</v>
      </c>
      <c r="E18" s="316"/>
      <c r="F18" s="316"/>
      <c r="G18" s="316"/>
      <c r="H18" s="78"/>
    </row>
    <row r="19" spans="1:8" ht="45.6" customHeight="1">
      <c r="B19" s="298"/>
      <c r="C19" s="295"/>
      <c r="D19" s="315"/>
      <c r="E19" s="316"/>
      <c r="F19" s="316"/>
      <c r="G19" s="316"/>
      <c r="H19" s="78"/>
    </row>
    <row r="20" spans="1:8" ht="45.6" customHeight="1">
      <c r="B20" s="296">
        <v>6</v>
      </c>
      <c r="C20" s="293" t="s">
        <v>61</v>
      </c>
      <c r="D20" s="315"/>
      <c r="E20" s="316"/>
      <c r="F20" s="316"/>
      <c r="G20" s="316"/>
      <c r="H20" s="78"/>
    </row>
    <row r="21" spans="1:8" ht="57" customHeight="1">
      <c r="B21" s="298"/>
      <c r="C21" s="295"/>
      <c r="D21" s="317"/>
      <c r="E21" s="318"/>
      <c r="F21" s="318"/>
      <c r="G21" s="318"/>
      <c r="H21" s="82"/>
    </row>
    <row r="23" spans="1:8" ht="21">
      <c r="B23" s="323" t="s">
        <v>309</v>
      </c>
      <c r="C23" s="323"/>
      <c r="D23" s="323"/>
      <c r="E23" s="323"/>
      <c r="F23" s="202" t="s">
        <v>36</v>
      </c>
    </row>
    <row r="24" spans="1:8" ht="21">
      <c r="B24" s="324" t="s">
        <v>37</v>
      </c>
      <c r="C24" s="324"/>
      <c r="D24" s="314" t="s">
        <v>38</v>
      </c>
      <c r="E24" s="314"/>
      <c r="F24" s="201" t="s">
        <v>39</v>
      </c>
    </row>
    <row r="25" spans="1:8" ht="21">
      <c r="B25" s="325" t="s">
        <v>40</v>
      </c>
      <c r="C25" s="325"/>
      <c r="D25" s="314" t="s">
        <v>41</v>
      </c>
      <c r="E25" s="314"/>
      <c r="F25" s="201" t="s">
        <v>42</v>
      </c>
    </row>
    <row r="26" spans="1:8" ht="21">
      <c r="B26" s="326" t="s">
        <v>43</v>
      </c>
      <c r="C26" s="326"/>
      <c r="D26" s="314" t="s">
        <v>44</v>
      </c>
      <c r="E26" s="314"/>
      <c r="F26" s="201" t="s">
        <v>45</v>
      </c>
    </row>
    <row r="27" spans="1:8" ht="42.6" customHeight="1">
      <c r="A27" s="55"/>
      <c r="B27" s="327" t="s">
        <v>46</v>
      </c>
      <c r="C27" s="327"/>
      <c r="D27" s="322" t="s">
        <v>47</v>
      </c>
      <c r="E27" s="322"/>
      <c r="F27" s="200" t="s">
        <v>39</v>
      </c>
    </row>
    <row r="28" spans="1:8" ht="255.6" customHeight="1">
      <c r="B28" s="319" t="s">
        <v>340</v>
      </c>
      <c r="C28" s="320"/>
      <c r="D28" s="321" t="s">
        <v>440</v>
      </c>
      <c r="E28" s="321"/>
      <c r="F28" s="200" t="s">
        <v>345</v>
      </c>
    </row>
  </sheetData>
  <sheetProtection algorithmName="SHA-512" hashValue="/1/cXebPaaQAVF5D5wWbqXaDDYOVCYuewvtCSaPgGYrd6H0lzQa9yLBaok7kyDkN0x90yM5Pp49rcF8LisitFg==" saltValue="5amLykX0Whc2VGXX1s2wzg==" spinCount="100000" sheet="1" objects="1" scenarios="1"/>
  <mergeCells count="28">
    <mergeCell ref="B28:C28"/>
    <mergeCell ref="D28:E28"/>
    <mergeCell ref="D27:E27"/>
    <mergeCell ref="B23:E23"/>
    <mergeCell ref="B24:C24"/>
    <mergeCell ref="B25:C25"/>
    <mergeCell ref="B26:C26"/>
    <mergeCell ref="B27:C27"/>
    <mergeCell ref="C20:C21"/>
    <mergeCell ref="B20:B21"/>
    <mergeCell ref="D24:E24"/>
    <mergeCell ref="D25:E25"/>
    <mergeCell ref="D26:E26"/>
    <mergeCell ref="D18:G21"/>
    <mergeCell ref="C18:C19"/>
    <mergeCell ref="B18:B19"/>
    <mergeCell ref="B2:H2"/>
    <mergeCell ref="D12:G12"/>
    <mergeCell ref="B4:H4"/>
    <mergeCell ref="D5:H5"/>
    <mergeCell ref="C6:C11"/>
    <mergeCell ref="B6:B11"/>
    <mergeCell ref="D6:H6"/>
    <mergeCell ref="D14:G14"/>
    <mergeCell ref="B13:H13"/>
    <mergeCell ref="D16:F16"/>
    <mergeCell ref="C15:C17"/>
    <mergeCell ref="B15:B17"/>
  </mergeCells>
  <pageMargins left="0.25" right="0.25" top="0.75" bottom="0.75" header="0.3" footer="0.3"/>
  <pageSetup paperSize="8" orientation="landscape" r:id="rId1"/>
  <colBreaks count="1" manualBreakCount="1">
    <brk id="8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50C79-EB4E-44EB-81F1-45D3E7624598}">
  <sheetPr codeName="Sheet8"/>
  <dimension ref="A1:B4"/>
  <sheetViews>
    <sheetView workbookViewId="0">
      <selection activeCell="A7" sqref="A7"/>
    </sheetView>
  </sheetViews>
  <sheetFormatPr defaultRowHeight="14.4"/>
  <cols>
    <col min="1" max="1" width="28" customWidth="1"/>
  </cols>
  <sheetData>
    <row r="1" spans="1:2">
      <c r="A1" t="s">
        <v>48</v>
      </c>
      <c r="B1" t="s">
        <v>155</v>
      </c>
    </row>
    <row r="2" spans="1:2">
      <c r="A2" t="s">
        <v>51</v>
      </c>
    </row>
    <row r="3" spans="1:2">
      <c r="A3" t="s">
        <v>49</v>
      </c>
    </row>
    <row r="4" spans="1:2">
      <c r="A4" t="s">
        <v>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FA4C5-5F2D-4172-A77A-92F6E3849957}">
  <sheetPr codeName="Sheet2"/>
  <dimension ref="A1:Q123"/>
  <sheetViews>
    <sheetView showGridLines="0" tabSelected="1" zoomScale="85" zoomScaleNormal="85" workbookViewId="0">
      <selection activeCell="F13" sqref="F13"/>
    </sheetView>
  </sheetViews>
  <sheetFormatPr defaultColWidth="8.88671875" defaultRowHeight="21.6" customHeight="1"/>
  <cols>
    <col min="1" max="1" width="2.5546875" style="23" customWidth="1"/>
    <col min="2" max="2" width="9.33203125" style="23" customWidth="1"/>
    <col min="3" max="3" width="7.88671875" style="23" customWidth="1"/>
    <col min="4" max="4" width="4.33203125" style="23" customWidth="1"/>
    <col min="5" max="5" width="14.6640625" style="23" customWidth="1"/>
    <col min="6" max="6" width="36.5546875" style="23" customWidth="1"/>
    <col min="7" max="7" width="11.109375" style="23" customWidth="1"/>
    <col min="8" max="8" width="38" style="23" customWidth="1"/>
    <col min="9" max="9" width="13.88671875" style="23" customWidth="1"/>
    <col min="10" max="10" width="17.109375" style="23" customWidth="1"/>
    <col min="11" max="11" width="7" style="23" customWidth="1"/>
    <col min="12" max="12" width="24.109375" style="23" customWidth="1"/>
    <col min="13" max="13" width="14.44140625" style="23" customWidth="1"/>
    <col min="14" max="14" width="4.109375" style="23" customWidth="1"/>
    <col min="15" max="15" width="11.88671875" style="23" customWidth="1"/>
    <col min="16" max="16" width="8.88671875" style="23"/>
    <col min="17" max="17" width="28" style="23" customWidth="1"/>
    <col min="18" max="16384" width="8.88671875" style="23"/>
  </cols>
  <sheetData>
    <row r="1" spans="1:17" ht="10.5" customHeight="1"/>
    <row r="2" spans="1:17" ht="27.6" customHeight="1">
      <c r="B2" s="22"/>
      <c r="E2" s="22"/>
      <c r="F2" s="372" t="s">
        <v>323</v>
      </c>
      <c r="G2" s="372"/>
      <c r="H2" s="372"/>
      <c r="I2" s="372"/>
      <c r="J2" s="372"/>
      <c r="K2" s="372"/>
      <c r="L2" s="372"/>
      <c r="M2" s="372"/>
      <c r="N2" s="372"/>
    </row>
    <row r="3" spans="1:17" ht="31.5" customHeight="1">
      <c r="E3" s="22"/>
      <c r="F3" s="372"/>
      <c r="G3" s="372"/>
      <c r="H3" s="372"/>
      <c r="I3" s="372"/>
      <c r="J3" s="372"/>
      <c r="K3" s="372"/>
      <c r="L3" s="372"/>
      <c r="M3" s="372"/>
      <c r="N3" s="372"/>
    </row>
    <row r="4" spans="1:17" ht="41.4" customHeight="1">
      <c r="A4" s="26" t="s">
        <v>256</v>
      </c>
      <c r="B4" s="27"/>
      <c r="C4" s="27"/>
      <c r="D4" s="27"/>
      <c r="E4" s="28"/>
      <c r="F4" s="29"/>
      <c r="G4" s="29"/>
      <c r="H4" s="29"/>
      <c r="I4" s="29"/>
      <c r="J4" s="29"/>
      <c r="K4" s="29"/>
      <c r="L4" s="29"/>
      <c r="M4" s="27"/>
      <c r="N4" s="27"/>
    </row>
    <row r="5" spans="1:17" ht="15" thickBot="1">
      <c r="A5" s="89"/>
      <c r="B5" s="89"/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</row>
    <row r="6" spans="1:17" ht="31.5" customHeight="1" thickBot="1">
      <c r="A6" s="89"/>
      <c r="B6" s="373" t="s">
        <v>332</v>
      </c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5"/>
      <c r="N6" s="89"/>
    </row>
    <row r="7" spans="1:17" ht="21.6" customHeight="1">
      <c r="A7" s="89"/>
      <c r="B7" s="90"/>
      <c r="M7" s="91"/>
      <c r="N7" s="89"/>
    </row>
    <row r="8" spans="1:17" ht="21.6" customHeight="1">
      <c r="A8" s="89"/>
      <c r="B8" s="90"/>
      <c r="C8" s="139" t="s">
        <v>255</v>
      </c>
      <c r="D8" s="139"/>
      <c r="E8" s="140"/>
      <c r="F8" s="353"/>
      <c r="G8" s="376"/>
      <c r="H8" s="354"/>
      <c r="I8" s="140"/>
      <c r="J8" s="193" t="s">
        <v>396</v>
      </c>
      <c r="K8" s="384"/>
      <c r="L8" s="385"/>
      <c r="M8" s="91"/>
      <c r="N8" s="89"/>
    </row>
    <row r="9" spans="1:17" ht="14.4">
      <c r="A9" s="89"/>
      <c r="B9" s="92"/>
      <c r="C9" s="93"/>
      <c r="D9" s="93"/>
      <c r="E9" s="93"/>
      <c r="F9" s="93"/>
      <c r="G9" s="93"/>
      <c r="H9" s="93"/>
      <c r="I9" s="93"/>
      <c r="J9" s="93"/>
      <c r="K9" s="93"/>
      <c r="L9" s="93"/>
      <c r="M9" s="94"/>
      <c r="N9" s="89"/>
    </row>
    <row r="10" spans="1:17" ht="33" customHeight="1">
      <c r="A10" s="89"/>
      <c r="B10" s="90"/>
      <c r="C10" s="141" t="s">
        <v>277</v>
      </c>
      <c r="D10" s="141"/>
      <c r="E10" s="140"/>
      <c r="F10" s="140"/>
      <c r="G10" s="140"/>
      <c r="H10" s="140"/>
      <c r="I10" s="140"/>
      <c r="J10" s="140"/>
      <c r="K10" s="140"/>
      <c r="L10" s="140"/>
      <c r="M10" s="91"/>
      <c r="N10" s="89"/>
    </row>
    <row r="11" spans="1:17" ht="21.6" customHeight="1">
      <c r="A11" s="89"/>
      <c r="B11" s="90"/>
      <c r="C11" s="142"/>
      <c r="D11" s="142"/>
      <c r="E11" s="143" t="s">
        <v>0</v>
      </c>
      <c r="F11" s="142" t="s">
        <v>304</v>
      </c>
      <c r="G11" s="142"/>
      <c r="H11" s="142"/>
      <c r="I11" s="118" t="s">
        <v>412</v>
      </c>
      <c r="J11" s="351" t="s">
        <v>1</v>
      </c>
      <c r="K11" s="352"/>
      <c r="L11" s="352"/>
      <c r="M11" s="95"/>
      <c r="N11" s="89"/>
    </row>
    <row r="12" spans="1:17" ht="21.6" customHeight="1">
      <c r="A12" s="89"/>
      <c r="B12" s="90"/>
      <c r="C12" s="142"/>
      <c r="D12" s="142"/>
      <c r="E12" s="143" t="s">
        <v>2</v>
      </c>
      <c r="F12" s="142" t="s">
        <v>307</v>
      </c>
      <c r="G12" s="142"/>
      <c r="H12" s="142"/>
      <c r="I12" s="118" t="s">
        <v>412</v>
      </c>
      <c r="J12" s="351"/>
      <c r="K12" s="352"/>
      <c r="L12" s="352"/>
      <c r="M12" s="91"/>
      <c r="N12" s="89"/>
      <c r="O12" s="96"/>
      <c r="P12" s="96"/>
      <c r="Q12" s="96"/>
    </row>
    <row r="13" spans="1:17" ht="21.6" customHeight="1">
      <c r="A13" s="89"/>
      <c r="B13" s="90"/>
      <c r="C13" s="142"/>
      <c r="D13" s="142"/>
      <c r="E13" s="143" t="s">
        <v>3</v>
      </c>
      <c r="F13" s="142" t="s">
        <v>305</v>
      </c>
      <c r="G13" s="142"/>
      <c r="H13" s="142"/>
      <c r="I13" s="118" t="s">
        <v>412</v>
      </c>
      <c r="J13" s="351"/>
      <c r="K13" s="352"/>
      <c r="L13" s="352"/>
      <c r="M13" s="91"/>
      <c r="N13" s="89"/>
      <c r="O13" s="96"/>
      <c r="P13" s="96"/>
      <c r="Q13" s="96"/>
    </row>
    <row r="14" spans="1:17" ht="21.6" customHeight="1">
      <c r="A14" s="89"/>
      <c r="B14" s="90"/>
      <c r="C14" s="142"/>
      <c r="D14" s="142"/>
      <c r="E14" s="143" t="s">
        <v>4</v>
      </c>
      <c r="F14" s="142" t="s">
        <v>306</v>
      </c>
      <c r="G14" s="142"/>
      <c r="H14" s="142"/>
      <c r="I14" s="118" t="s">
        <v>412</v>
      </c>
      <c r="J14" s="351"/>
      <c r="K14" s="352"/>
      <c r="L14" s="352"/>
      <c r="M14" s="91"/>
      <c r="N14" s="89"/>
      <c r="O14" s="96"/>
      <c r="P14" s="96"/>
    </row>
    <row r="15" spans="1:17" ht="6" customHeight="1">
      <c r="A15" s="89"/>
      <c r="B15" s="90"/>
      <c r="C15" s="142"/>
      <c r="D15" s="142"/>
      <c r="E15" s="143"/>
      <c r="F15" s="142"/>
      <c r="G15" s="142"/>
      <c r="H15" s="142"/>
      <c r="I15" s="144"/>
      <c r="J15" s="145"/>
      <c r="K15" s="145"/>
      <c r="L15" s="144"/>
      <c r="M15" s="91"/>
      <c r="N15" s="89"/>
      <c r="O15" s="96"/>
      <c r="P15" s="96"/>
    </row>
    <row r="16" spans="1:17" ht="21.6" customHeight="1">
      <c r="A16" s="89"/>
      <c r="B16" s="90"/>
      <c r="C16" s="146"/>
      <c r="D16" s="146"/>
      <c r="E16" s="146"/>
      <c r="F16" s="142"/>
      <c r="G16" s="142"/>
      <c r="H16" s="142"/>
      <c r="I16" s="144"/>
      <c r="J16" s="145"/>
      <c r="K16" s="145"/>
      <c r="L16" s="144"/>
      <c r="M16" s="91"/>
      <c r="N16" s="89"/>
      <c r="O16" s="96"/>
      <c r="P16" s="96"/>
    </row>
    <row r="17" spans="1:16" ht="40.200000000000003" customHeight="1">
      <c r="A17" s="89"/>
      <c r="B17" s="90"/>
      <c r="C17" s="146" t="s">
        <v>250</v>
      </c>
      <c r="D17" s="146"/>
      <c r="E17" s="147"/>
      <c r="F17" s="353"/>
      <c r="G17" s="376"/>
      <c r="H17" s="376"/>
      <c r="I17" s="354"/>
      <c r="J17" s="145"/>
      <c r="K17" s="145"/>
      <c r="L17" s="144"/>
      <c r="M17" s="91"/>
      <c r="N17" s="89"/>
      <c r="O17" s="96"/>
      <c r="P17" s="96"/>
    </row>
    <row r="18" spans="1:16" ht="15" customHeight="1">
      <c r="A18" s="89"/>
      <c r="B18" s="90"/>
      <c r="C18" s="146"/>
      <c r="D18" s="146"/>
      <c r="E18" s="146"/>
      <c r="F18" s="145"/>
      <c r="G18" s="145"/>
      <c r="H18" s="145"/>
      <c r="I18" s="144"/>
      <c r="J18" s="355" t="s">
        <v>276</v>
      </c>
      <c r="K18" s="355"/>
      <c r="L18" s="355"/>
      <c r="M18" s="91"/>
      <c r="N18" s="89"/>
      <c r="O18" s="96"/>
      <c r="P18" s="96"/>
    </row>
    <row r="19" spans="1:16" ht="27.6" customHeight="1">
      <c r="A19" s="89"/>
      <c r="B19" s="90"/>
      <c r="C19" s="141" t="s">
        <v>252</v>
      </c>
      <c r="D19" s="146"/>
      <c r="E19" s="146"/>
      <c r="F19" s="145"/>
      <c r="G19" s="145"/>
      <c r="H19" s="145"/>
      <c r="I19" s="118" t="s">
        <v>412</v>
      </c>
      <c r="J19" s="355"/>
      <c r="K19" s="355"/>
      <c r="L19" s="355"/>
      <c r="M19" s="91"/>
      <c r="N19" s="89"/>
      <c r="O19" s="96"/>
      <c r="P19" s="96"/>
    </row>
    <row r="20" spans="1:16" ht="57.6" customHeight="1">
      <c r="A20" s="89"/>
      <c r="B20" s="92"/>
      <c r="C20" s="356" t="s">
        <v>251</v>
      </c>
      <c r="D20" s="356"/>
      <c r="E20" s="356"/>
      <c r="F20" s="356"/>
      <c r="G20" s="356"/>
      <c r="H20" s="356"/>
      <c r="I20" s="356"/>
      <c r="J20" s="356"/>
      <c r="K20" s="356"/>
      <c r="L20" s="97"/>
      <c r="M20" s="94"/>
      <c r="N20" s="89"/>
      <c r="O20" s="96"/>
      <c r="P20" s="96"/>
    </row>
    <row r="21" spans="1:16" ht="39.6" customHeight="1">
      <c r="A21" s="89"/>
      <c r="B21" s="90"/>
      <c r="C21" s="148" t="s">
        <v>284</v>
      </c>
      <c r="D21" s="148"/>
      <c r="E21" s="140"/>
      <c r="F21" s="140"/>
      <c r="G21" s="140"/>
      <c r="H21" s="140"/>
      <c r="I21" s="140"/>
      <c r="J21" s="140"/>
      <c r="K21" s="140"/>
      <c r="L21" s="140"/>
      <c r="M21" s="91"/>
      <c r="N21" s="89"/>
    </row>
    <row r="22" spans="1:16" ht="21.6" customHeight="1">
      <c r="A22" s="89"/>
      <c r="B22" s="90"/>
      <c r="C22" s="140"/>
      <c r="D22" s="140"/>
      <c r="E22" s="149" t="s">
        <v>5</v>
      </c>
      <c r="F22" s="119"/>
      <c r="G22" s="150" t="s">
        <v>6</v>
      </c>
      <c r="H22" s="119"/>
      <c r="I22" s="150" t="s">
        <v>7</v>
      </c>
      <c r="J22" s="119"/>
      <c r="K22" s="142" t="s">
        <v>8</v>
      </c>
      <c r="L22" s="119"/>
      <c r="M22" s="91"/>
      <c r="N22" s="89"/>
    </row>
    <row r="23" spans="1:16" ht="5.0999999999999996" customHeight="1">
      <c r="A23" s="89"/>
      <c r="B23" s="90"/>
      <c r="C23" s="140"/>
      <c r="D23" s="140"/>
      <c r="E23" s="149"/>
      <c r="F23" s="142"/>
      <c r="G23" s="150"/>
      <c r="H23" s="142"/>
      <c r="I23" s="150"/>
      <c r="J23" s="142"/>
      <c r="K23" s="142"/>
      <c r="L23" s="142"/>
      <c r="M23" s="91"/>
      <c r="N23" s="89"/>
    </row>
    <row r="24" spans="1:16" ht="21.6" customHeight="1">
      <c r="A24" s="89"/>
      <c r="B24" s="90"/>
      <c r="C24" s="140"/>
      <c r="D24" s="140"/>
      <c r="E24" s="149" t="s">
        <v>9</v>
      </c>
      <c r="F24" s="119"/>
      <c r="G24" s="150" t="s">
        <v>6</v>
      </c>
      <c r="H24" s="119"/>
      <c r="I24" s="150" t="s">
        <v>7</v>
      </c>
      <c r="J24" s="119"/>
      <c r="K24" s="142" t="s">
        <v>8</v>
      </c>
      <c r="L24" s="119"/>
      <c r="M24" s="91"/>
      <c r="N24" s="89"/>
    </row>
    <row r="25" spans="1:16" ht="5.4" customHeight="1">
      <c r="A25" s="89"/>
      <c r="B25" s="90"/>
      <c r="C25" s="140"/>
      <c r="D25" s="140"/>
      <c r="E25" s="140"/>
      <c r="F25" s="140"/>
      <c r="G25" s="140"/>
      <c r="H25" s="140"/>
      <c r="I25" s="140"/>
      <c r="J25" s="140"/>
      <c r="K25" s="140"/>
      <c r="L25" s="140"/>
      <c r="M25" s="91"/>
      <c r="N25" s="89"/>
    </row>
    <row r="26" spans="1:16" ht="21.6" customHeight="1">
      <c r="A26" s="89"/>
      <c r="B26" s="90"/>
      <c r="C26" s="140"/>
      <c r="D26" s="140"/>
      <c r="E26" s="149" t="s">
        <v>10</v>
      </c>
      <c r="F26" s="119"/>
      <c r="G26" s="150" t="s">
        <v>6</v>
      </c>
      <c r="H26" s="119"/>
      <c r="I26" s="150" t="s">
        <v>7</v>
      </c>
      <c r="J26" s="119"/>
      <c r="K26" s="142" t="s">
        <v>8</v>
      </c>
      <c r="L26" s="119"/>
      <c r="M26" s="91"/>
      <c r="N26" s="89"/>
    </row>
    <row r="27" spans="1:16" ht="21.6" customHeight="1">
      <c r="A27" s="89"/>
      <c r="B27" s="92"/>
      <c r="C27" s="98"/>
      <c r="D27" s="98"/>
      <c r="E27" s="99"/>
      <c r="F27" s="99"/>
      <c r="G27" s="99"/>
      <c r="H27" s="100"/>
      <c r="I27" s="101"/>
      <c r="J27" s="93"/>
      <c r="K27" s="93"/>
      <c r="L27" s="93"/>
      <c r="M27" s="94"/>
      <c r="N27" s="89"/>
    </row>
    <row r="28" spans="1:16" ht="14.1" customHeight="1">
      <c r="A28" s="89"/>
      <c r="B28" s="90"/>
      <c r="C28" s="151"/>
      <c r="D28" s="151"/>
      <c r="E28" s="152"/>
      <c r="F28" s="152"/>
      <c r="G28" s="152"/>
      <c r="H28" s="153"/>
      <c r="I28" s="102"/>
      <c r="J28" s="140"/>
      <c r="K28" s="140"/>
      <c r="L28" s="140"/>
      <c r="M28" s="91"/>
      <c r="N28" s="89"/>
    </row>
    <row r="29" spans="1:16" ht="21.6" customHeight="1">
      <c r="A29" s="89"/>
      <c r="B29" s="90"/>
      <c r="C29" s="148" t="s">
        <v>322</v>
      </c>
      <c r="D29" s="148"/>
      <c r="E29" s="152"/>
      <c r="F29" s="152"/>
      <c r="G29" s="152"/>
      <c r="H29" s="140"/>
      <c r="I29" s="140"/>
      <c r="J29" s="140"/>
      <c r="K29" s="140"/>
      <c r="L29" s="140"/>
      <c r="M29" s="91"/>
      <c r="N29" s="89"/>
    </row>
    <row r="30" spans="1:16" ht="21.6" customHeight="1">
      <c r="A30" s="89"/>
      <c r="B30" s="90"/>
      <c r="C30" s="154" t="s">
        <v>282</v>
      </c>
      <c r="D30" s="155"/>
      <c r="E30" s="152"/>
      <c r="F30" s="152"/>
      <c r="G30" s="152"/>
      <c r="H30" s="152"/>
      <c r="I30" s="140"/>
      <c r="J30" s="357" t="s">
        <v>503</v>
      </c>
      <c r="K30" s="358"/>
      <c r="L30" s="142" t="s">
        <v>264</v>
      </c>
      <c r="M30" s="91"/>
      <c r="N30" s="89"/>
    </row>
    <row r="31" spans="1:16" ht="25.95" customHeight="1">
      <c r="A31" s="89"/>
      <c r="B31" s="90"/>
      <c r="C31" s="156" t="s">
        <v>310</v>
      </c>
      <c r="D31" s="156"/>
      <c r="E31" s="157"/>
      <c r="F31" s="157"/>
      <c r="G31" s="157"/>
      <c r="H31" s="157"/>
      <c r="I31" s="140"/>
      <c r="J31" s="140"/>
      <c r="K31" s="140"/>
      <c r="L31" s="140"/>
      <c r="M31" s="91"/>
      <c r="N31" s="89"/>
    </row>
    <row r="32" spans="1:16" ht="23.4" customHeight="1">
      <c r="A32" s="89"/>
      <c r="B32" s="90"/>
      <c r="C32" s="140"/>
      <c r="D32" s="140"/>
      <c r="E32" s="149" t="s">
        <v>5</v>
      </c>
      <c r="F32" s="120"/>
      <c r="G32" s="149" t="s">
        <v>6</v>
      </c>
      <c r="H32" s="353"/>
      <c r="I32" s="354"/>
      <c r="J32" s="140"/>
      <c r="K32" s="140"/>
      <c r="L32" s="140"/>
      <c r="M32" s="91"/>
      <c r="N32" s="89"/>
    </row>
    <row r="33" spans="1:16" ht="4.3499999999999996" customHeight="1">
      <c r="A33" s="89"/>
      <c r="B33" s="90"/>
      <c r="C33" s="140"/>
      <c r="D33" s="140"/>
      <c r="E33" s="140"/>
      <c r="F33" s="140"/>
      <c r="G33" s="140"/>
      <c r="H33" s="277"/>
      <c r="I33" s="277"/>
      <c r="J33" s="140"/>
      <c r="K33" s="140"/>
      <c r="L33" s="140"/>
      <c r="M33" s="91"/>
      <c r="N33" s="89"/>
    </row>
    <row r="34" spans="1:16" ht="23.4" customHeight="1">
      <c r="A34" s="89"/>
      <c r="B34" s="90"/>
      <c r="C34" s="140"/>
      <c r="D34" s="140"/>
      <c r="E34" s="149" t="s">
        <v>9</v>
      </c>
      <c r="F34" s="120"/>
      <c r="G34" s="149" t="s">
        <v>6</v>
      </c>
      <c r="H34" s="353"/>
      <c r="I34" s="354"/>
      <c r="J34" s="140"/>
      <c r="K34" s="140"/>
      <c r="L34" s="140"/>
      <c r="M34" s="91"/>
      <c r="N34" s="89"/>
    </row>
    <row r="35" spans="1:16" ht="3.6" customHeight="1">
      <c r="A35" s="89"/>
      <c r="B35" s="90"/>
      <c r="C35" s="140"/>
      <c r="D35" s="140"/>
      <c r="E35" s="140"/>
      <c r="F35" s="140"/>
      <c r="G35" s="140"/>
      <c r="H35" s="277"/>
      <c r="I35" s="277"/>
      <c r="J35" s="140"/>
      <c r="K35" s="140"/>
      <c r="L35" s="140"/>
      <c r="M35" s="91"/>
      <c r="N35" s="89"/>
    </row>
    <row r="36" spans="1:16" ht="23.4" customHeight="1">
      <c r="A36" s="89"/>
      <c r="B36" s="90"/>
      <c r="C36" s="140"/>
      <c r="D36" s="140"/>
      <c r="E36" s="149" t="s">
        <v>10</v>
      </c>
      <c r="F36" s="120"/>
      <c r="G36" s="149" t="s">
        <v>6</v>
      </c>
      <c r="H36" s="353"/>
      <c r="I36" s="354"/>
      <c r="J36" s="140"/>
      <c r="K36" s="140"/>
      <c r="L36" s="140"/>
      <c r="M36" s="91"/>
      <c r="N36" s="89"/>
    </row>
    <row r="37" spans="1:16" ht="3" customHeight="1">
      <c r="A37" s="89"/>
      <c r="B37" s="90"/>
      <c r="C37" s="140"/>
      <c r="D37" s="140"/>
      <c r="E37" s="140"/>
      <c r="F37" s="140"/>
      <c r="G37" s="158"/>
      <c r="H37" s="278"/>
      <c r="I37" s="277"/>
      <c r="J37" s="140"/>
      <c r="K37" s="140"/>
      <c r="L37" s="140"/>
      <c r="M37" s="91"/>
      <c r="N37" s="89"/>
    </row>
    <row r="38" spans="1:16" ht="23.4" customHeight="1">
      <c r="A38" s="89"/>
      <c r="B38" s="90"/>
      <c r="C38" s="140"/>
      <c r="D38" s="140"/>
      <c r="E38" s="149" t="s">
        <v>318</v>
      </c>
      <c r="F38" s="120"/>
      <c r="G38" s="149" t="s">
        <v>6</v>
      </c>
      <c r="H38" s="353"/>
      <c r="I38" s="354"/>
      <c r="J38" s="140"/>
      <c r="K38" s="140"/>
      <c r="L38" s="140"/>
      <c r="M38" s="91"/>
      <c r="N38" s="89"/>
      <c r="P38" s="127" t="s">
        <v>314</v>
      </c>
    </row>
    <row r="39" spans="1:16" ht="4.3499999999999996" customHeight="1">
      <c r="A39" s="89"/>
      <c r="B39" s="90"/>
      <c r="C39" s="140"/>
      <c r="D39" s="140"/>
      <c r="E39" s="140"/>
      <c r="F39" s="140"/>
      <c r="G39" s="140"/>
      <c r="H39" s="277"/>
      <c r="I39" s="277"/>
      <c r="J39" s="140"/>
      <c r="K39" s="140"/>
      <c r="L39" s="140"/>
      <c r="M39" s="91"/>
      <c r="N39" s="89"/>
    </row>
    <row r="40" spans="1:16" ht="23.4" customHeight="1">
      <c r="A40" s="89"/>
      <c r="B40" s="90"/>
      <c r="C40" s="140"/>
      <c r="D40" s="140"/>
      <c r="E40" s="149" t="s">
        <v>319</v>
      </c>
      <c r="F40" s="120"/>
      <c r="G40" s="149" t="s">
        <v>6</v>
      </c>
      <c r="H40" s="353"/>
      <c r="I40" s="354"/>
      <c r="J40" s="140"/>
      <c r="K40" s="140"/>
      <c r="L40" s="140"/>
      <c r="M40" s="91"/>
      <c r="N40" s="89"/>
    </row>
    <row r="41" spans="1:16" ht="3.6" customHeight="1">
      <c r="A41" s="89"/>
      <c r="B41" s="90"/>
      <c r="C41" s="140"/>
      <c r="D41" s="140"/>
      <c r="E41" s="140"/>
      <c r="F41" s="140"/>
      <c r="G41" s="140"/>
      <c r="H41" s="277"/>
      <c r="I41" s="277"/>
      <c r="J41" s="140"/>
      <c r="K41" s="140"/>
      <c r="L41" s="140"/>
      <c r="M41" s="91"/>
      <c r="N41" s="89"/>
    </row>
    <row r="42" spans="1:16" ht="23.4" customHeight="1">
      <c r="A42" s="89"/>
      <c r="B42" s="90"/>
      <c r="C42" s="140"/>
      <c r="D42" s="140"/>
      <c r="E42" s="149" t="s">
        <v>320</v>
      </c>
      <c r="F42" s="120"/>
      <c r="G42" s="149" t="s">
        <v>6</v>
      </c>
      <c r="H42" s="353"/>
      <c r="I42" s="354"/>
      <c r="J42" s="140"/>
      <c r="K42" s="140"/>
      <c r="L42" s="140"/>
      <c r="M42" s="91"/>
      <c r="N42" s="89"/>
    </row>
    <row r="43" spans="1:16" ht="3.45" customHeight="1">
      <c r="A43" s="89"/>
      <c r="B43" s="90"/>
      <c r="C43" s="140"/>
      <c r="D43" s="140"/>
      <c r="E43" s="149"/>
      <c r="F43" s="149"/>
      <c r="G43" s="149"/>
      <c r="H43" s="167"/>
      <c r="I43" s="167"/>
      <c r="J43" s="140"/>
      <c r="K43" s="140"/>
      <c r="L43" s="140"/>
      <c r="M43" s="91"/>
      <c r="N43" s="89"/>
    </row>
    <row r="44" spans="1:16" ht="23.4" customHeight="1">
      <c r="A44" s="89"/>
      <c r="B44" s="90"/>
      <c r="C44" s="140"/>
      <c r="D44" s="140"/>
      <c r="E44" s="149" t="s">
        <v>321</v>
      </c>
      <c r="F44" s="120"/>
      <c r="G44" s="149" t="s">
        <v>6</v>
      </c>
      <c r="H44" s="353"/>
      <c r="I44" s="354"/>
      <c r="J44" s="140"/>
      <c r="K44" s="140"/>
      <c r="L44" s="140"/>
      <c r="M44" s="91"/>
      <c r="N44" s="89"/>
    </row>
    <row r="45" spans="1:16" ht="15" thickBot="1">
      <c r="A45" s="89"/>
      <c r="B45" s="103"/>
      <c r="C45" s="104"/>
      <c r="D45" s="104"/>
      <c r="E45" s="104"/>
      <c r="F45" s="104"/>
      <c r="G45" s="104"/>
      <c r="H45" s="104"/>
      <c r="I45" s="104"/>
      <c r="J45" s="104"/>
      <c r="K45" s="104"/>
      <c r="L45" s="104"/>
      <c r="M45" s="105"/>
      <c r="N45" s="89"/>
    </row>
    <row r="46" spans="1:16" ht="19.95" customHeight="1">
      <c r="A46" s="89"/>
      <c r="B46" s="159"/>
      <c r="C46" s="89"/>
      <c r="D46" s="89"/>
      <c r="E46" s="89"/>
      <c r="F46" s="89"/>
      <c r="G46" s="89"/>
      <c r="H46" s="89"/>
      <c r="I46" s="89"/>
      <c r="J46" s="89"/>
      <c r="K46" s="89"/>
      <c r="L46" s="89"/>
      <c r="M46" s="160"/>
      <c r="N46" s="89"/>
    </row>
    <row r="47" spans="1:16" ht="39" customHeight="1">
      <c r="A47" s="26" t="s">
        <v>334</v>
      </c>
      <c r="B47" s="161"/>
      <c r="C47" s="27"/>
      <c r="D47" s="27"/>
      <c r="E47" s="28"/>
      <c r="F47" s="29"/>
      <c r="G47" s="29"/>
      <c r="H47" s="29"/>
      <c r="I47" s="29"/>
      <c r="J47" s="29"/>
      <c r="K47" s="29"/>
      <c r="L47" s="29"/>
      <c r="M47" s="162"/>
      <c r="N47" s="27"/>
    </row>
    <row r="48" spans="1:16" ht="21" customHeight="1" thickBot="1">
      <c r="A48" s="89"/>
      <c r="B48" s="159"/>
      <c r="C48" s="89"/>
      <c r="D48" s="89"/>
      <c r="E48" s="89"/>
      <c r="F48" s="89"/>
      <c r="G48" s="89"/>
      <c r="H48" s="89"/>
      <c r="I48" s="89"/>
      <c r="J48" s="89"/>
      <c r="K48" s="89"/>
      <c r="L48" s="89"/>
      <c r="M48" s="160"/>
      <c r="N48" s="89"/>
    </row>
    <row r="49" spans="1:14" ht="31.5" customHeight="1" thickBot="1">
      <c r="A49" s="89"/>
      <c r="B49" s="373" t="s">
        <v>332</v>
      </c>
      <c r="C49" s="374"/>
      <c r="D49" s="374"/>
      <c r="E49" s="374"/>
      <c r="F49" s="374"/>
      <c r="G49" s="374"/>
      <c r="H49" s="374"/>
      <c r="I49" s="374"/>
      <c r="J49" s="374"/>
      <c r="K49" s="374"/>
      <c r="L49" s="374"/>
      <c r="M49" s="375"/>
      <c r="N49" s="89"/>
    </row>
    <row r="50" spans="1:14" ht="18">
      <c r="A50" s="89"/>
      <c r="B50" s="90"/>
      <c r="C50" s="377"/>
      <c r="D50" s="377"/>
      <c r="E50" s="377"/>
      <c r="F50" s="377"/>
      <c r="G50" s="377"/>
      <c r="H50" s="377"/>
      <c r="I50" s="163"/>
      <c r="J50" s="140"/>
      <c r="K50" s="140"/>
      <c r="L50" s="140"/>
      <c r="M50" s="91"/>
      <c r="N50" s="89"/>
    </row>
    <row r="51" spans="1:14" ht="21">
      <c r="A51" s="89"/>
      <c r="B51" s="90"/>
      <c r="C51" s="164" t="s">
        <v>333</v>
      </c>
      <c r="D51" s="165"/>
      <c r="E51" s="152"/>
      <c r="F51" s="152"/>
      <c r="G51" s="152"/>
      <c r="H51" s="166"/>
      <c r="I51" s="121"/>
      <c r="J51" s="167"/>
      <c r="K51" s="140"/>
      <c r="L51" s="140"/>
      <c r="M51" s="91"/>
      <c r="N51" s="89"/>
    </row>
    <row r="52" spans="1:14" ht="2.25" customHeight="1">
      <c r="A52" s="89"/>
      <c r="B52" s="90"/>
      <c r="C52" s="164"/>
      <c r="D52" s="165"/>
      <c r="E52" s="152"/>
      <c r="F52" s="152"/>
      <c r="G52" s="152"/>
      <c r="H52" s="166"/>
      <c r="I52" s="166"/>
      <c r="J52" s="167"/>
      <c r="K52" s="140"/>
      <c r="L52" s="140"/>
      <c r="M52" s="91"/>
      <c r="N52" s="89"/>
    </row>
    <row r="53" spans="1:14" ht="21" customHeight="1">
      <c r="A53" s="89"/>
      <c r="B53" s="90"/>
      <c r="C53" s="156" t="s">
        <v>339</v>
      </c>
      <c r="D53" s="151"/>
      <c r="E53" s="152"/>
      <c r="F53" s="152"/>
      <c r="G53" s="152"/>
      <c r="H53" s="330" t="str">
        <f>_xlfn.SWITCH($I$51,"ต่ำ","ตรวจประเมินให้ครอบคลุมข้อกำหนดทั้งหมดภายใต้หลักเกณฑ์ (full scope) แบบปีเว้นปี","ปานกลาง","ตรวจประเมินการปฏิบัติตามข้อกำหนดให้ครบทุกข้อกำหนดภายใต้หลักเกณฑ์ (full scope) ทุกปี","สูง","ตรวจประเมินการปฏิบัติตามข้อกำหนดให้ครบทุกข้อกำหนดภายใต้หลักเกณฑ์ (full scope) ทุกปี","")</f>
        <v/>
      </c>
      <c r="I53" s="331"/>
      <c r="J53" s="331"/>
      <c r="K53" s="331"/>
      <c r="L53" s="332"/>
      <c r="M53" s="91"/>
      <c r="N53" s="89"/>
    </row>
    <row r="54" spans="1:14" ht="2.25" customHeight="1">
      <c r="A54" s="89"/>
      <c r="B54" s="90"/>
      <c r="C54" s="156"/>
      <c r="D54" s="151"/>
      <c r="E54" s="152"/>
      <c r="F54" s="152"/>
      <c r="G54" s="152"/>
      <c r="H54" s="168"/>
      <c r="I54" s="168"/>
      <c r="J54" s="168"/>
      <c r="K54" s="168"/>
      <c r="L54" s="168"/>
      <c r="M54" s="91"/>
      <c r="N54" s="89"/>
    </row>
    <row r="55" spans="1:14" ht="21.6" customHeight="1">
      <c r="A55" s="89"/>
      <c r="B55" s="90"/>
      <c r="C55" s="156" t="s">
        <v>335</v>
      </c>
      <c r="D55" s="142"/>
      <c r="E55" s="143"/>
      <c r="F55" s="142"/>
      <c r="G55" s="142"/>
      <c r="H55" s="333"/>
      <c r="I55" s="334"/>
      <c r="J55" s="334"/>
      <c r="K55" s="334"/>
      <c r="L55" s="335"/>
      <c r="M55" s="91"/>
      <c r="N55" s="89"/>
    </row>
    <row r="56" spans="1:14" ht="13.5" customHeight="1" thickBot="1">
      <c r="A56" s="89"/>
      <c r="B56" s="103"/>
      <c r="C56" s="108"/>
      <c r="D56" s="108"/>
      <c r="E56" s="109"/>
      <c r="F56" s="109"/>
      <c r="G56" s="109"/>
      <c r="H56" s="110"/>
      <c r="I56" s="124"/>
      <c r="J56" s="125"/>
      <c r="K56" s="104"/>
      <c r="L56" s="104"/>
      <c r="M56" s="105"/>
      <c r="N56" s="89"/>
    </row>
    <row r="57" spans="1:14" ht="21.6" customHeight="1">
      <c r="A57" s="89"/>
      <c r="B57" s="169"/>
      <c r="C57" s="89"/>
      <c r="D57" s="89"/>
      <c r="E57" s="89"/>
      <c r="F57" s="89"/>
      <c r="G57" s="89"/>
      <c r="H57" s="89"/>
      <c r="I57" s="89"/>
      <c r="J57" s="89"/>
      <c r="K57" s="89"/>
      <c r="L57" s="89"/>
      <c r="M57" s="160"/>
      <c r="N57" s="89"/>
    </row>
    <row r="58" spans="1:14" ht="39" customHeight="1">
      <c r="A58" s="26" t="s">
        <v>329</v>
      </c>
      <c r="B58" s="161"/>
      <c r="C58" s="27"/>
      <c r="D58" s="27"/>
      <c r="E58" s="28"/>
      <c r="F58" s="29"/>
      <c r="G58" s="29"/>
      <c r="H58" s="29"/>
      <c r="I58" s="29"/>
      <c r="J58" s="29"/>
      <c r="K58" s="29"/>
      <c r="L58" s="29"/>
      <c r="M58" s="162"/>
      <c r="N58" s="27"/>
    </row>
    <row r="59" spans="1:14" ht="21.6" customHeight="1" thickBot="1">
      <c r="A59" s="89"/>
      <c r="B59" s="169"/>
      <c r="C59" s="89"/>
      <c r="D59" s="89"/>
      <c r="E59" s="89"/>
      <c r="F59" s="89"/>
      <c r="G59" s="89"/>
      <c r="H59" s="89"/>
      <c r="I59" s="89"/>
      <c r="J59" s="89"/>
      <c r="K59" s="89"/>
      <c r="L59" s="89"/>
      <c r="M59" s="160"/>
      <c r="N59" s="89"/>
    </row>
    <row r="60" spans="1:14" ht="30.6" customHeight="1" thickBot="1">
      <c r="A60" s="89"/>
      <c r="B60" s="373" t="s">
        <v>332</v>
      </c>
      <c r="C60" s="374"/>
      <c r="D60" s="374"/>
      <c r="E60" s="374"/>
      <c r="F60" s="374"/>
      <c r="G60" s="374"/>
      <c r="H60" s="374"/>
      <c r="I60" s="374"/>
      <c r="J60" s="374"/>
      <c r="K60" s="374"/>
      <c r="L60" s="374"/>
      <c r="M60" s="375"/>
      <c r="N60" s="89"/>
    </row>
    <row r="61" spans="1:14" ht="21.6" customHeight="1">
      <c r="A61" s="89"/>
      <c r="B61" s="90"/>
      <c r="C61" s="142"/>
      <c r="D61" s="142"/>
      <c r="E61" s="143"/>
      <c r="F61" s="142"/>
      <c r="G61" s="142"/>
      <c r="H61" s="142"/>
      <c r="I61" s="142"/>
      <c r="J61" s="145"/>
      <c r="K61" s="145"/>
      <c r="L61" s="144"/>
      <c r="M61" s="91"/>
      <c r="N61" s="89"/>
    </row>
    <row r="62" spans="1:14" ht="21.6" customHeight="1">
      <c r="A62" s="89"/>
      <c r="B62" s="90"/>
      <c r="C62" s="382" t="s">
        <v>330</v>
      </c>
      <c r="D62" s="382"/>
      <c r="E62" s="382"/>
      <c r="F62" s="382"/>
      <c r="G62" s="382"/>
      <c r="H62" s="382"/>
      <c r="I62" s="383"/>
      <c r="J62" s="106">
        <f>SUM('2-Result'!$C$9:$C$11)-SUM('2-Result'!$I$9:$I$11)</f>
        <v>0</v>
      </c>
      <c r="K62" s="167" t="s">
        <v>11</v>
      </c>
      <c r="L62" s="140"/>
      <c r="M62" s="91"/>
      <c r="N62" s="89"/>
    </row>
    <row r="63" spans="1:14" ht="21">
      <c r="A63" s="89"/>
      <c r="B63" s="92"/>
      <c r="C63" s="98"/>
      <c r="D63" s="98"/>
      <c r="E63" s="99"/>
      <c r="F63" s="99"/>
      <c r="G63" s="99"/>
      <c r="H63" s="111"/>
      <c r="I63" s="111"/>
      <c r="J63" s="111"/>
      <c r="K63" s="93"/>
      <c r="L63" s="93"/>
      <c r="M63" s="94"/>
      <c r="N63" s="89"/>
    </row>
    <row r="64" spans="1:14" ht="22.2" customHeight="1">
      <c r="A64" s="89"/>
      <c r="B64" s="90"/>
      <c r="C64" s="141" t="s">
        <v>240</v>
      </c>
      <c r="D64" s="141"/>
      <c r="E64" s="143"/>
      <c r="F64" s="142"/>
      <c r="G64" s="142"/>
      <c r="H64" s="142"/>
      <c r="I64" s="142"/>
      <c r="J64" s="142"/>
      <c r="K64" s="140"/>
      <c r="L64" s="140"/>
      <c r="M64" s="91"/>
      <c r="N64" s="89"/>
    </row>
    <row r="65" spans="1:14" ht="135" customHeight="1">
      <c r="A65" s="89"/>
      <c r="B65" s="90"/>
      <c r="C65" s="378" t="s">
        <v>331</v>
      </c>
      <c r="D65" s="378"/>
      <c r="E65" s="378"/>
      <c r="F65" s="378"/>
      <c r="G65" s="378"/>
      <c r="H65" s="378"/>
      <c r="I65" s="378"/>
      <c r="J65" s="378"/>
      <c r="K65" s="378"/>
      <c r="L65" s="378"/>
      <c r="M65" s="112"/>
      <c r="N65" s="89"/>
    </row>
    <row r="66" spans="1:14" ht="25.2" customHeight="1">
      <c r="A66" s="89"/>
      <c r="B66" s="90"/>
      <c r="C66" s="139" t="s">
        <v>241</v>
      </c>
      <c r="D66" s="139"/>
      <c r="E66" s="143"/>
      <c r="F66" s="142"/>
      <c r="G66" s="142"/>
      <c r="H66" s="142"/>
      <c r="I66" s="142"/>
      <c r="J66" s="142"/>
      <c r="K66" s="140"/>
      <c r="L66" s="140"/>
      <c r="M66" s="91"/>
      <c r="N66" s="89"/>
    </row>
    <row r="67" spans="1:14" ht="168.6" customHeight="1">
      <c r="A67" s="89"/>
      <c r="B67" s="90"/>
      <c r="C67" s="379" t="s">
        <v>290</v>
      </c>
      <c r="D67" s="380"/>
      <c r="E67" s="380"/>
      <c r="F67" s="380"/>
      <c r="G67" s="380"/>
      <c r="H67" s="380"/>
      <c r="I67" s="380"/>
      <c r="J67" s="380"/>
      <c r="K67" s="380"/>
      <c r="L67" s="381"/>
      <c r="M67" s="91"/>
      <c r="N67" s="89"/>
    </row>
    <row r="68" spans="1:14" ht="4.2" customHeight="1">
      <c r="A68" s="89"/>
      <c r="B68" s="90"/>
      <c r="C68" s="170"/>
      <c r="D68" s="170"/>
      <c r="E68" s="170"/>
      <c r="F68" s="170"/>
      <c r="G68" s="170"/>
      <c r="H68" s="170"/>
      <c r="I68" s="170"/>
      <c r="J68" s="170"/>
      <c r="K68" s="170"/>
      <c r="L68" s="170"/>
      <c r="M68" s="91"/>
      <c r="N68" s="89"/>
    </row>
    <row r="69" spans="1:14" ht="22.95" customHeight="1">
      <c r="A69" s="89"/>
      <c r="B69" s="90"/>
      <c r="C69" s="139" t="s">
        <v>268</v>
      </c>
      <c r="D69" s="170"/>
      <c r="E69" s="170"/>
      <c r="F69" s="170"/>
      <c r="G69" s="170"/>
      <c r="H69" s="170"/>
      <c r="I69" s="170"/>
      <c r="J69" s="170"/>
      <c r="K69" s="170"/>
      <c r="L69" s="170"/>
      <c r="M69" s="91"/>
      <c r="N69" s="89"/>
    </row>
    <row r="70" spans="1:14" ht="100.95" customHeight="1">
      <c r="A70" s="89"/>
      <c r="B70" s="90"/>
      <c r="C70" s="344"/>
      <c r="D70" s="345"/>
      <c r="E70" s="345"/>
      <c r="F70" s="345"/>
      <c r="G70" s="345"/>
      <c r="H70" s="345"/>
      <c r="I70" s="345"/>
      <c r="J70" s="345"/>
      <c r="K70" s="345"/>
      <c r="L70" s="346"/>
      <c r="M70" s="91"/>
      <c r="N70" s="89"/>
    </row>
    <row r="71" spans="1:14" ht="28.95" customHeight="1">
      <c r="A71" s="89"/>
      <c r="B71" s="90"/>
      <c r="C71" s="139" t="s">
        <v>269</v>
      </c>
      <c r="D71" s="139"/>
      <c r="E71" s="143"/>
      <c r="F71" s="142"/>
      <c r="G71" s="142"/>
      <c r="H71" s="142"/>
      <c r="I71" s="142"/>
      <c r="J71" s="142"/>
      <c r="K71" s="140"/>
      <c r="L71" s="140"/>
      <c r="M71" s="91"/>
      <c r="N71" s="89"/>
    </row>
    <row r="72" spans="1:14" ht="25.2" customHeight="1">
      <c r="A72" s="89"/>
      <c r="B72" s="90"/>
      <c r="C72" s="170"/>
      <c r="D72" s="170" t="s">
        <v>244</v>
      </c>
      <c r="E72" s="170"/>
      <c r="F72" s="344"/>
      <c r="G72" s="345"/>
      <c r="H72" s="345"/>
      <c r="I72" s="345"/>
      <c r="J72" s="345"/>
      <c r="K72" s="345"/>
      <c r="L72" s="346"/>
      <c r="M72" s="91"/>
      <c r="N72" s="89"/>
    </row>
    <row r="73" spans="1:14" ht="6.6" customHeight="1">
      <c r="A73" s="89"/>
      <c r="B73" s="90"/>
      <c r="C73" s="170"/>
      <c r="D73" s="170"/>
      <c r="E73" s="170"/>
      <c r="F73" s="142"/>
      <c r="G73" s="142"/>
      <c r="H73" s="142"/>
      <c r="I73" s="142"/>
      <c r="J73" s="142"/>
      <c r="K73" s="140"/>
      <c r="L73" s="140"/>
      <c r="M73" s="91"/>
      <c r="N73" s="89"/>
    </row>
    <row r="74" spans="1:14" ht="24.6" customHeight="1">
      <c r="A74" s="89"/>
      <c r="B74" s="90"/>
      <c r="C74" s="139"/>
      <c r="D74" s="171" t="s">
        <v>243</v>
      </c>
      <c r="E74" s="171"/>
      <c r="F74" s="344"/>
      <c r="G74" s="345"/>
      <c r="H74" s="345"/>
      <c r="I74" s="345"/>
      <c r="J74" s="345"/>
      <c r="K74" s="345"/>
      <c r="L74" s="346"/>
      <c r="M74" s="91"/>
      <c r="N74" s="89"/>
    </row>
    <row r="75" spans="1:14" ht="6" customHeight="1">
      <c r="A75" s="89"/>
      <c r="B75" s="90"/>
      <c r="C75" s="139"/>
      <c r="D75" s="171"/>
      <c r="E75" s="171"/>
      <c r="F75" s="142"/>
      <c r="G75" s="142"/>
      <c r="H75" s="142"/>
      <c r="I75" s="142"/>
      <c r="J75" s="142"/>
      <c r="K75" s="140"/>
      <c r="L75" s="140"/>
      <c r="M75" s="91"/>
      <c r="N75" s="89"/>
    </row>
    <row r="76" spans="1:14" ht="22.2" customHeight="1">
      <c r="A76" s="89"/>
      <c r="B76" s="90"/>
      <c r="C76" s="170"/>
      <c r="D76" s="170" t="s">
        <v>242</v>
      </c>
      <c r="E76" s="170"/>
      <c r="F76" s="344"/>
      <c r="G76" s="345"/>
      <c r="H76" s="345"/>
      <c r="I76" s="345"/>
      <c r="J76" s="345"/>
      <c r="K76" s="345"/>
      <c r="L76" s="346"/>
      <c r="M76" s="91"/>
      <c r="N76" s="89"/>
    </row>
    <row r="77" spans="1:14" ht="6" customHeight="1">
      <c r="A77" s="89"/>
      <c r="B77" s="90"/>
      <c r="C77" s="139"/>
      <c r="D77" s="171"/>
      <c r="E77" s="171"/>
      <c r="F77" s="142"/>
      <c r="G77" s="142"/>
      <c r="H77" s="142"/>
      <c r="I77" s="142"/>
      <c r="J77" s="142"/>
      <c r="K77" s="140"/>
      <c r="L77" s="140"/>
      <c r="M77" s="91"/>
      <c r="N77" s="89"/>
    </row>
    <row r="78" spans="1:14" ht="22.2" customHeight="1">
      <c r="A78" s="89"/>
      <c r="B78" s="90"/>
      <c r="C78" s="170"/>
      <c r="D78" s="170" t="s">
        <v>246</v>
      </c>
      <c r="E78" s="170"/>
      <c r="F78" s="344"/>
      <c r="G78" s="345"/>
      <c r="H78" s="345"/>
      <c r="I78" s="345"/>
      <c r="J78" s="345"/>
      <c r="K78" s="345"/>
      <c r="L78" s="346"/>
      <c r="M78" s="91"/>
      <c r="N78" s="89"/>
    </row>
    <row r="79" spans="1:14" ht="29.4" customHeight="1">
      <c r="A79" s="89"/>
      <c r="B79" s="90"/>
      <c r="C79" s="170"/>
      <c r="D79" s="170"/>
      <c r="E79" s="170"/>
      <c r="F79" s="138" t="s">
        <v>270</v>
      </c>
      <c r="G79" s="170"/>
      <c r="H79" s="170"/>
      <c r="I79" s="170"/>
      <c r="J79" s="170"/>
      <c r="K79" s="170"/>
      <c r="L79" s="170"/>
      <c r="M79" s="91"/>
      <c r="N79" s="89"/>
    </row>
    <row r="80" spans="1:14" ht="22.2" customHeight="1">
      <c r="A80" s="89"/>
      <c r="B80" s="90"/>
      <c r="C80" s="139" t="s">
        <v>245</v>
      </c>
      <c r="D80" s="170"/>
      <c r="E80" s="170"/>
      <c r="F80" s="344"/>
      <c r="G80" s="345"/>
      <c r="H80" s="345"/>
      <c r="I80" s="345"/>
      <c r="J80" s="345"/>
      <c r="K80" s="345"/>
      <c r="L80" s="346"/>
      <c r="M80" s="91"/>
      <c r="N80" s="89"/>
    </row>
    <row r="81" spans="1:14" ht="22.2" customHeight="1">
      <c r="A81" s="89"/>
      <c r="B81" s="90"/>
      <c r="C81" s="170"/>
      <c r="D81" s="170"/>
      <c r="E81" s="170"/>
      <c r="F81" s="170"/>
      <c r="G81" s="170"/>
      <c r="H81" s="170"/>
      <c r="I81" s="170"/>
      <c r="J81" s="170"/>
      <c r="K81" s="170"/>
      <c r="L81" s="170"/>
      <c r="M81" s="91"/>
      <c r="N81" s="89"/>
    </row>
    <row r="82" spans="1:14" ht="22.2" customHeight="1">
      <c r="A82" s="89"/>
      <c r="B82" s="90"/>
      <c r="C82" s="139" t="s">
        <v>271</v>
      </c>
      <c r="D82" s="170"/>
      <c r="E82" s="170"/>
      <c r="F82" s="170"/>
      <c r="G82" s="170"/>
      <c r="H82" s="170"/>
      <c r="I82" s="170"/>
      <c r="J82" s="170"/>
      <c r="K82" s="170"/>
      <c r="L82" s="170"/>
      <c r="M82" s="91"/>
      <c r="N82" s="89"/>
    </row>
    <row r="83" spans="1:14" ht="59.4" customHeight="1">
      <c r="A83" s="89"/>
      <c r="B83" s="90"/>
      <c r="C83" s="139"/>
      <c r="D83" s="170"/>
      <c r="E83" s="170"/>
      <c r="F83" s="344"/>
      <c r="G83" s="345"/>
      <c r="H83" s="345"/>
      <c r="I83" s="345"/>
      <c r="J83" s="345"/>
      <c r="K83" s="345"/>
      <c r="L83" s="346"/>
      <c r="M83" s="91"/>
      <c r="N83" s="89"/>
    </row>
    <row r="84" spans="1:14" ht="29.25" customHeight="1">
      <c r="A84" s="89"/>
      <c r="B84" s="90"/>
      <c r="C84" s="139"/>
      <c r="D84" s="170"/>
      <c r="E84" s="170"/>
      <c r="F84" s="347" t="s">
        <v>272</v>
      </c>
      <c r="G84" s="347"/>
      <c r="H84" s="347"/>
      <c r="I84" s="170"/>
      <c r="J84" s="170"/>
      <c r="K84" s="170"/>
      <c r="L84" s="170"/>
      <c r="M84" s="91"/>
      <c r="N84" s="89"/>
    </row>
    <row r="85" spans="1:14" ht="24" customHeight="1">
      <c r="A85" s="89"/>
      <c r="B85" s="90"/>
      <c r="C85" s="139" t="s">
        <v>341</v>
      </c>
      <c r="D85" s="170"/>
      <c r="E85" s="170"/>
      <c r="F85" s="171"/>
      <c r="G85" s="178" t="s">
        <v>342</v>
      </c>
      <c r="H85" s="284" t="s">
        <v>504</v>
      </c>
      <c r="I85" s="170" t="s">
        <v>344</v>
      </c>
      <c r="J85" s="178" t="s">
        <v>343</v>
      </c>
      <c r="K85" s="342" t="s">
        <v>504</v>
      </c>
      <c r="L85" s="343"/>
      <c r="M85" s="172" t="s">
        <v>344</v>
      </c>
      <c r="N85" s="89"/>
    </row>
    <row r="86" spans="1:14" ht="24" customHeight="1">
      <c r="A86" s="89"/>
      <c r="B86" s="90"/>
      <c r="C86" s="139"/>
      <c r="D86" s="170"/>
      <c r="E86" s="170"/>
      <c r="F86" s="138"/>
      <c r="G86" s="138"/>
      <c r="H86" s="138"/>
      <c r="I86" s="170"/>
      <c r="J86" s="170"/>
      <c r="K86" s="170"/>
      <c r="L86" s="170"/>
      <c r="M86" s="91"/>
      <c r="N86" s="89"/>
    </row>
    <row r="87" spans="1:14" ht="21.6" customHeight="1">
      <c r="A87" s="89"/>
      <c r="B87" s="90"/>
      <c r="C87" s="151"/>
      <c r="D87" s="151"/>
      <c r="E87" s="152"/>
      <c r="F87" s="152"/>
      <c r="G87" s="152"/>
      <c r="H87" s="166"/>
      <c r="I87" s="166" t="s">
        <v>12</v>
      </c>
      <c r="J87" s="107" t="s">
        <v>257</v>
      </c>
      <c r="K87" s="140"/>
      <c r="L87" s="140"/>
      <c r="M87" s="91"/>
      <c r="N87" s="89"/>
    </row>
    <row r="88" spans="1:14" ht="21.6" customHeight="1">
      <c r="A88" s="89"/>
      <c r="B88" s="90"/>
      <c r="C88" s="151"/>
      <c r="D88" s="151"/>
      <c r="E88" s="152"/>
      <c r="F88" s="152"/>
      <c r="G88" s="152"/>
      <c r="H88" s="153"/>
      <c r="I88" s="153" t="s">
        <v>274</v>
      </c>
      <c r="J88" s="107" t="s">
        <v>518</v>
      </c>
      <c r="K88" s="140"/>
      <c r="L88" s="140"/>
      <c r="M88" s="91"/>
      <c r="N88" s="89"/>
    </row>
    <row r="89" spans="1:14" ht="21.6" customHeight="1">
      <c r="A89" s="89"/>
      <c r="B89" s="90"/>
      <c r="C89" s="151"/>
      <c r="D89" s="151"/>
      <c r="E89" s="152"/>
      <c r="F89" s="152"/>
      <c r="G89" s="152"/>
      <c r="H89" s="153"/>
      <c r="I89" s="153"/>
      <c r="J89" s="102" t="s">
        <v>13</v>
      </c>
      <c r="K89" s="140"/>
      <c r="L89" s="140"/>
      <c r="M89" s="91"/>
      <c r="N89" s="89"/>
    </row>
    <row r="90" spans="1:14" ht="21.6" customHeight="1">
      <c r="A90" s="89"/>
      <c r="B90" s="90"/>
      <c r="C90" s="151"/>
      <c r="D90" s="151"/>
      <c r="E90" s="152"/>
      <c r="F90" s="152"/>
      <c r="G90" s="152"/>
      <c r="H90" s="153"/>
      <c r="I90" s="153"/>
      <c r="J90" s="102" t="s">
        <v>14</v>
      </c>
      <c r="K90" s="140"/>
      <c r="L90" s="140"/>
      <c r="M90" s="91"/>
      <c r="N90" s="89"/>
    </row>
    <row r="91" spans="1:14" ht="14.1" customHeight="1" thickBot="1">
      <c r="A91" s="89"/>
      <c r="B91" s="92"/>
      <c r="C91" s="98"/>
      <c r="D91" s="98"/>
      <c r="E91" s="99"/>
      <c r="F91" s="99"/>
      <c r="G91" s="99"/>
      <c r="H91" s="100"/>
      <c r="I91" s="100"/>
      <c r="J91" s="101"/>
      <c r="K91" s="93"/>
      <c r="L91" s="93"/>
      <c r="M91" s="94"/>
      <c r="N91" s="89"/>
    </row>
    <row r="92" spans="1:14" ht="29.1" customHeight="1" thickBot="1">
      <c r="A92" s="89"/>
      <c r="B92" s="373" t="s">
        <v>259</v>
      </c>
      <c r="C92" s="374"/>
      <c r="D92" s="374"/>
      <c r="E92" s="374"/>
      <c r="F92" s="374"/>
      <c r="G92" s="374"/>
      <c r="H92" s="374"/>
      <c r="I92" s="374"/>
      <c r="J92" s="374"/>
      <c r="K92" s="374"/>
      <c r="L92" s="374"/>
      <c r="M92" s="375"/>
      <c r="N92" s="89"/>
    </row>
    <row r="93" spans="1:14" ht="21.6" customHeight="1">
      <c r="A93" s="89"/>
      <c r="B93" s="90"/>
      <c r="C93" s="173"/>
      <c r="D93" s="173"/>
      <c r="E93" s="143"/>
      <c r="F93" s="142"/>
      <c r="G93" s="140"/>
      <c r="H93" s="140"/>
      <c r="I93" s="142"/>
      <c r="J93" s="142"/>
      <c r="K93" s="142"/>
      <c r="L93" s="142"/>
      <c r="M93" s="91"/>
      <c r="N93" s="89"/>
    </row>
    <row r="94" spans="1:14" ht="21.6" customHeight="1">
      <c r="A94" s="89"/>
      <c r="B94" s="90"/>
      <c r="C94" s="173" t="s">
        <v>261</v>
      </c>
      <c r="D94" s="173"/>
      <c r="E94" s="143"/>
      <c r="F94" s="121"/>
      <c r="G94" s="140"/>
      <c r="H94" s="174" t="s">
        <v>260</v>
      </c>
      <c r="I94" s="348"/>
      <c r="J94" s="349"/>
      <c r="K94" s="349"/>
      <c r="L94" s="350"/>
      <c r="M94" s="95"/>
      <c r="N94" s="89"/>
    </row>
    <row r="95" spans="1:14" ht="24.6" customHeight="1">
      <c r="A95" s="89"/>
      <c r="B95" s="90"/>
      <c r="C95" s="142"/>
      <c r="D95" s="142"/>
      <c r="E95" s="143"/>
      <c r="F95" s="142"/>
      <c r="G95" s="142"/>
      <c r="H95" s="175" t="s">
        <v>253</v>
      </c>
      <c r="I95" s="171"/>
      <c r="J95" s="142"/>
      <c r="K95" s="142"/>
      <c r="L95" s="140"/>
      <c r="M95" s="91"/>
      <c r="N95" s="89"/>
    </row>
    <row r="96" spans="1:14" ht="24.6" customHeight="1">
      <c r="A96" s="89"/>
      <c r="B96" s="90"/>
      <c r="C96" s="156" t="s">
        <v>267</v>
      </c>
      <c r="D96" s="142"/>
      <c r="E96" s="143"/>
      <c r="F96" s="142"/>
      <c r="G96" s="142"/>
      <c r="H96" s="175"/>
      <c r="I96" s="171"/>
      <c r="J96" s="142"/>
      <c r="K96" s="142"/>
      <c r="L96" s="140"/>
      <c r="M96" s="91"/>
      <c r="N96" s="89"/>
    </row>
    <row r="97" spans="1:17" ht="21.45" customHeight="1">
      <c r="A97" s="89"/>
      <c r="B97" s="90"/>
      <c r="C97" s="165" t="s">
        <v>262</v>
      </c>
      <c r="D97" s="165"/>
      <c r="E97" s="176"/>
      <c r="F97" s="128" t="s">
        <v>503</v>
      </c>
      <c r="G97" s="142"/>
      <c r="H97" s="165" t="s">
        <v>263</v>
      </c>
      <c r="I97" s="336" t="s">
        <v>503</v>
      </c>
      <c r="J97" s="337"/>
      <c r="L97" s="142" t="s">
        <v>264</v>
      </c>
      <c r="M97" s="91"/>
      <c r="N97" s="89"/>
    </row>
    <row r="98" spans="1:17" ht="21.6" customHeight="1" thickBot="1">
      <c r="A98" s="89"/>
      <c r="B98" s="90"/>
      <c r="C98" s="165"/>
      <c r="D98" s="165"/>
      <c r="E98" s="176"/>
      <c r="F98" s="165"/>
      <c r="G98" s="142"/>
      <c r="H98" s="165"/>
      <c r="J98" s="165"/>
      <c r="K98" s="165"/>
      <c r="L98" s="165"/>
      <c r="M98" s="91"/>
      <c r="N98" s="89"/>
    </row>
    <row r="99" spans="1:17" ht="33.6" customHeight="1">
      <c r="A99" s="89"/>
      <c r="B99" s="338" t="s">
        <v>265</v>
      </c>
      <c r="C99" s="339"/>
      <c r="D99" s="339"/>
      <c r="E99" s="339"/>
      <c r="F99" s="339"/>
      <c r="G99" s="339"/>
      <c r="H99" s="339"/>
      <c r="I99" s="339"/>
      <c r="J99" s="339"/>
      <c r="K99" s="339"/>
      <c r="L99" s="339"/>
      <c r="M99" s="340"/>
      <c r="N99" s="89"/>
    </row>
    <row r="100" spans="1:17" ht="21.6" customHeight="1">
      <c r="A100" s="89"/>
      <c r="B100" s="113" t="s">
        <v>15</v>
      </c>
      <c r="C100" s="328" t="s">
        <v>16</v>
      </c>
      <c r="D100" s="341"/>
      <c r="E100" s="329"/>
      <c r="F100" s="328" t="s">
        <v>17</v>
      </c>
      <c r="G100" s="329"/>
      <c r="H100" s="328" t="s">
        <v>18</v>
      </c>
      <c r="I100" s="329"/>
      <c r="J100" s="328" t="s">
        <v>19</v>
      </c>
      <c r="K100" s="329"/>
      <c r="L100" s="114" t="s">
        <v>20</v>
      </c>
      <c r="M100" s="115" t="s">
        <v>21</v>
      </c>
      <c r="N100" s="89"/>
    </row>
    <row r="101" spans="1:17" ht="21.6" customHeight="1">
      <c r="A101" s="89"/>
      <c r="B101" s="116" t="s">
        <v>22</v>
      </c>
      <c r="C101" s="361" t="s">
        <v>23</v>
      </c>
      <c r="D101" s="366"/>
      <c r="E101" s="362"/>
      <c r="F101" s="361" t="s">
        <v>289</v>
      </c>
      <c r="G101" s="362"/>
      <c r="H101" s="361" t="s">
        <v>24</v>
      </c>
      <c r="I101" s="362"/>
      <c r="J101" s="361" t="s">
        <v>25</v>
      </c>
      <c r="K101" s="362"/>
      <c r="L101" s="282" t="s">
        <v>26</v>
      </c>
      <c r="M101" s="285" t="s">
        <v>27</v>
      </c>
      <c r="N101" s="89"/>
    </row>
    <row r="102" spans="1:17" ht="21.6" customHeight="1">
      <c r="A102" s="89"/>
      <c r="B102" s="117" t="s">
        <v>315</v>
      </c>
      <c r="C102" s="359"/>
      <c r="D102" s="363"/>
      <c r="E102" s="360"/>
      <c r="F102" s="359"/>
      <c r="G102" s="360"/>
      <c r="H102" s="359"/>
      <c r="I102" s="360"/>
      <c r="J102" s="359"/>
      <c r="K102" s="360"/>
      <c r="L102" s="281"/>
      <c r="M102" s="279"/>
      <c r="N102" s="89"/>
      <c r="Q102" s="126" t="s">
        <v>314</v>
      </c>
    </row>
    <row r="103" spans="1:17" ht="21.6" customHeight="1">
      <c r="A103" s="89"/>
      <c r="B103" s="117" t="s">
        <v>34</v>
      </c>
      <c r="C103" s="359"/>
      <c r="D103" s="363"/>
      <c r="E103" s="360"/>
      <c r="F103" s="359"/>
      <c r="G103" s="360"/>
      <c r="H103" s="359"/>
      <c r="I103" s="360"/>
      <c r="J103" s="359"/>
      <c r="K103" s="360"/>
      <c r="L103" s="281"/>
      <c r="M103" s="279"/>
      <c r="N103" s="89"/>
    </row>
    <row r="104" spans="1:17" ht="21.6" customHeight="1">
      <c r="A104" s="89"/>
      <c r="B104" s="117" t="s">
        <v>35</v>
      </c>
      <c r="C104" s="359"/>
      <c r="D104" s="363"/>
      <c r="E104" s="360"/>
      <c r="F104" s="359"/>
      <c r="G104" s="360"/>
      <c r="H104" s="359"/>
      <c r="I104" s="360"/>
      <c r="J104" s="359"/>
      <c r="K104" s="360"/>
      <c r="L104" s="281"/>
      <c r="M104" s="279"/>
      <c r="N104" s="89"/>
    </row>
    <row r="105" spans="1:17" ht="21.6" customHeight="1">
      <c r="A105" s="89"/>
      <c r="B105" s="117" t="s">
        <v>316</v>
      </c>
      <c r="C105" s="359"/>
      <c r="D105" s="363"/>
      <c r="E105" s="360"/>
      <c r="F105" s="359"/>
      <c r="G105" s="360"/>
      <c r="H105" s="359"/>
      <c r="I105" s="360"/>
      <c r="J105" s="359"/>
      <c r="K105" s="360"/>
      <c r="L105" s="281"/>
      <c r="M105" s="279"/>
      <c r="N105" s="89"/>
    </row>
    <row r="106" spans="1:17" ht="21.6" customHeight="1" thickBot="1">
      <c r="A106" s="89"/>
      <c r="B106" s="117" t="s">
        <v>317</v>
      </c>
      <c r="C106" s="359"/>
      <c r="D106" s="363"/>
      <c r="E106" s="360"/>
      <c r="F106" s="359"/>
      <c r="G106" s="360"/>
      <c r="H106" s="359"/>
      <c r="I106" s="360"/>
      <c r="J106" s="359"/>
      <c r="K106" s="360"/>
      <c r="L106" s="281"/>
      <c r="M106" s="279"/>
      <c r="N106" s="89"/>
    </row>
    <row r="107" spans="1:17" ht="33" customHeight="1">
      <c r="A107" s="89"/>
      <c r="B107" s="338" t="s">
        <v>266</v>
      </c>
      <c r="C107" s="339"/>
      <c r="D107" s="339"/>
      <c r="E107" s="339"/>
      <c r="F107" s="339"/>
      <c r="G107" s="339"/>
      <c r="H107" s="339"/>
      <c r="I107" s="339"/>
      <c r="J107" s="339"/>
      <c r="K107" s="339"/>
      <c r="L107" s="339"/>
      <c r="M107" s="340"/>
      <c r="N107" s="89"/>
    </row>
    <row r="108" spans="1:17" ht="21.6" customHeight="1">
      <c r="A108" s="89"/>
      <c r="B108" s="113" t="s">
        <v>15</v>
      </c>
      <c r="C108" s="328" t="s">
        <v>16</v>
      </c>
      <c r="D108" s="341"/>
      <c r="E108" s="329"/>
      <c r="F108" s="328" t="s">
        <v>17</v>
      </c>
      <c r="G108" s="329"/>
      <c r="H108" s="328" t="s">
        <v>18</v>
      </c>
      <c r="I108" s="329"/>
      <c r="J108" s="328" t="s">
        <v>19</v>
      </c>
      <c r="K108" s="329"/>
      <c r="L108" s="114" t="s">
        <v>20</v>
      </c>
      <c r="M108" s="115" t="s">
        <v>21</v>
      </c>
      <c r="N108" s="89"/>
    </row>
    <row r="109" spans="1:17" ht="21.6" customHeight="1">
      <c r="A109" s="89"/>
      <c r="B109" s="116" t="s">
        <v>22</v>
      </c>
      <c r="C109" s="361" t="s">
        <v>28</v>
      </c>
      <c r="D109" s="366"/>
      <c r="E109" s="362"/>
      <c r="F109" s="361" t="s">
        <v>289</v>
      </c>
      <c r="G109" s="362"/>
      <c r="H109" s="364" t="s">
        <v>30</v>
      </c>
      <c r="I109" s="365"/>
      <c r="J109" s="370" t="s">
        <v>31</v>
      </c>
      <c r="K109" s="371"/>
      <c r="L109" s="282" t="s">
        <v>32</v>
      </c>
      <c r="M109" s="285" t="s">
        <v>33</v>
      </c>
      <c r="N109" s="89"/>
    </row>
    <row r="110" spans="1:17" ht="21.6" customHeight="1">
      <c r="A110" s="89"/>
      <c r="B110" s="116" t="s">
        <v>22</v>
      </c>
      <c r="C110" s="361" t="s">
        <v>286</v>
      </c>
      <c r="D110" s="366"/>
      <c r="E110" s="362"/>
      <c r="F110" s="361" t="s">
        <v>29</v>
      </c>
      <c r="G110" s="362"/>
      <c r="H110" s="364" t="s">
        <v>285</v>
      </c>
      <c r="I110" s="365"/>
      <c r="J110" s="361" t="s">
        <v>25</v>
      </c>
      <c r="K110" s="365"/>
      <c r="L110" s="282" t="s">
        <v>287</v>
      </c>
      <c r="M110" s="285" t="s">
        <v>288</v>
      </c>
      <c r="N110" s="89"/>
    </row>
    <row r="111" spans="1:17" ht="21.6" customHeight="1">
      <c r="A111" s="89"/>
      <c r="B111" s="117" t="s">
        <v>315</v>
      </c>
      <c r="C111" s="359"/>
      <c r="D111" s="363"/>
      <c r="E111" s="360"/>
      <c r="F111" s="359"/>
      <c r="G111" s="360"/>
      <c r="H111" s="359"/>
      <c r="I111" s="360"/>
      <c r="J111" s="359"/>
      <c r="K111" s="360"/>
      <c r="L111" s="281"/>
      <c r="M111" s="279"/>
      <c r="N111" s="89"/>
    </row>
    <row r="112" spans="1:17" ht="21.6" customHeight="1">
      <c r="A112" s="89"/>
      <c r="B112" s="117" t="s">
        <v>34</v>
      </c>
      <c r="C112" s="359"/>
      <c r="D112" s="363"/>
      <c r="E112" s="360"/>
      <c r="F112" s="359"/>
      <c r="G112" s="360"/>
      <c r="H112" s="359"/>
      <c r="I112" s="360"/>
      <c r="J112" s="359"/>
      <c r="K112" s="360"/>
      <c r="L112" s="281"/>
      <c r="M112" s="279"/>
      <c r="N112" s="89"/>
      <c r="Q112" s="126" t="s">
        <v>314</v>
      </c>
    </row>
    <row r="113" spans="1:14" ht="21.6" customHeight="1">
      <c r="A113" s="89"/>
      <c r="B113" s="117" t="s">
        <v>35</v>
      </c>
      <c r="C113" s="359"/>
      <c r="D113" s="363"/>
      <c r="E113" s="360"/>
      <c r="F113" s="359"/>
      <c r="G113" s="360"/>
      <c r="H113" s="359"/>
      <c r="I113" s="360"/>
      <c r="J113" s="359"/>
      <c r="K113" s="360"/>
      <c r="L113" s="281"/>
      <c r="M113" s="279"/>
      <c r="N113" s="89"/>
    </row>
    <row r="114" spans="1:14" ht="21.45" customHeight="1">
      <c r="A114" s="89"/>
      <c r="B114" s="117" t="s">
        <v>316</v>
      </c>
      <c r="C114" s="359"/>
      <c r="D114" s="363"/>
      <c r="E114" s="360"/>
      <c r="F114" s="359"/>
      <c r="G114" s="360"/>
      <c r="H114" s="359"/>
      <c r="I114" s="360"/>
      <c r="J114" s="359"/>
      <c r="K114" s="360"/>
      <c r="L114" s="281"/>
      <c r="M114" s="279"/>
      <c r="N114" s="89"/>
    </row>
    <row r="115" spans="1:14" ht="21.6" customHeight="1" thickBot="1">
      <c r="A115" s="89"/>
      <c r="B115" s="177" t="s">
        <v>317</v>
      </c>
      <c r="C115" s="367"/>
      <c r="D115" s="368"/>
      <c r="E115" s="369"/>
      <c r="F115" s="367"/>
      <c r="G115" s="369"/>
      <c r="H115" s="367"/>
      <c r="I115" s="369"/>
      <c r="J115" s="367"/>
      <c r="K115" s="369"/>
      <c r="L115" s="283"/>
      <c r="M115" s="280"/>
      <c r="N115" s="89"/>
    </row>
    <row r="116" spans="1:14" ht="21.6" customHeight="1">
      <c r="A116" s="89"/>
      <c r="B116" s="89"/>
      <c r="C116" s="89"/>
      <c r="D116" s="89"/>
      <c r="E116" s="89"/>
      <c r="F116" s="89"/>
      <c r="G116" s="89"/>
      <c r="H116" s="89"/>
      <c r="I116" s="89"/>
      <c r="J116" s="89"/>
      <c r="K116" s="89"/>
      <c r="L116" s="89"/>
      <c r="M116" s="89"/>
      <c r="N116" s="89"/>
    </row>
    <row r="119" spans="1:14" ht="21.6" customHeight="1">
      <c r="F119" s="127"/>
    </row>
    <row r="120" spans="1:14" ht="21.6" hidden="1" customHeight="1">
      <c r="E120"/>
      <c r="F120" s="127" t="s">
        <v>394</v>
      </c>
    </row>
    <row r="121" spans="1:14" ht="21.6" hidden="1" customHeight="1">
      <c r="E121"/>
      <c r="F121" t="s">
        <v>395</v>
      </c>
    </row>
    <row r="122" spans="1:14" ht="21.6" customHeight="1">
      <c r="E122"/>
      <c r="F122"/>
    </row>
    <row r="123" spans="1:14" ht="21.6" customHeight="1">
      <c r="E123"/>
      <c r="F123"/>
    </row>
  </sheetData>
  <sheetProtection algorithmName="SHA-512" hashValue="69bfuAQQ+oAMJ8B+qzoo8I5PHdL63no6qW1PTyYbsUjpR1X7HGFVGMopCpmLHFc/sw5yYd+id3EwMMmfZ21IcA==" saltValue="U9eM95uy0Xtk1x7zxn0a4Q==" spinCount="100000" sheet="1" objects="1" scenarios="1"/>
  <mergeCells count="98">
    <mergeCell ref="J106:K106"/>
    <mergeCell ref="J101:K101"/>
    <mergeCell ref="C102:E102"/>
    <mergeCell ref="F102:G102"/>
    <mergeCell ref="H102:I102"/>
    <mergeCell ref="J102:K102"/>
    <mergeCell ref="C103:E103"/>
    <mergeCell ref="F103:G103"/>
    <mergeCell ref="H103:I103"/>
    <mergeCell ref="J103:K103"/>
    <mergeCell ref="C104:E104"/>
    <mergeCell ref="F104:G104"/>
    <mergeCell ref="H104:I104"/>
    <mergeCell ref="J104:K104"/>
    <mergeCell ref="C101:E101"/>
    <mergeCell ref="F101:G101"/>
    <mergeCell ref="J113:K113"/>
    <mergeCell ref="C111:E111"/>
    <mergeCell ref="F111:G111"/>
    <mergeCell ref="H111:I111"/>
    <mergeCell ref="J111:K111"/>
    <mergeCell ref="F2:N3"/>
    <mergeCell ref="B60:M60"/>
    <mergeCell ref="B92:M92"/>
    <mergeCell ref="B49:M49"/>
    <mergeCell ref="B6:M6"/>
    <mergeCell ref="F8:H8"/>
    <mergeCell ref="C50:H50"/>
    <mergeCell ref="C65:L65"/>
    <mergeCell ref="F78:L78"/>
    <mergeCell ref="C67:L67"/>
    <mergeCell ref="F72:L72"/>
    <mergeCell ref="F74:L74"/>
    <mergeCell ref="C62:I62"/>
    <mergeCell ref="C70:L70"/>
    <mergeCell ref="F17:I17"/>
    <mergeCell ref="K8:L8"/>
    <mergeCell ref="C115:E115"/>
    <mergeCell ref="F115:G115"/>
    <mergeCell ref="H115:I115"/>
    <mergeCell ref="J115:K115"/>
    <mergeCell ref="F108:G108"/>
    <mergeCell ref="H108:I108"/>
    <mergeCell ref="J108:K108"/>
    <mergeCell ref="C109:E109"/>
    <mergeCell ref="H109:I109"/>
    <mergeCell ref="J109:K109"/>
    <mergeCell ref="C112:E112"/>
    <mergeCell ref="F112:G112"/>
    <mergeCell ref="H112:I112"/>
    <mergeCell ref="J112:K112"/>
    <mergeCell ref="C114:E114"/>
    <mergeCell ref="F114:G114"/>
    <mergeCell ref="J114:K114"/>
    <mergeCell ref="B107:M107"/>
    <mergeCell ref="C108:E108"/>
    <mergeCell ref="F105:G105"/>
    <mergeCell ref="C105:E105"/>
    <mergeCell ref="H105:I105"/>
    <mergeCell ref="J105:K105"/>
    <mergeCell ref="F110:G110"/>
    <mergeCell ref="H110:I110"/>
    <mergeCell ref="F109:G109"/>
    <mergeCell ref="C106:E106"/>
    <mergeCell ref="F106:G106"/>
    <mergeCell ref="C110:E110"/>
    <mergeCell ref="J110:K110"/>
    <mergeCell ref="C113:E113"/>
    <mergeCell ref="F113:G113"/>
    <mergeCell ref="H40:I40"/>
    <mergeCell ref="H42:I42"/>
    <mergeCell ref="H44:I44"/>
    <mergeCell ref="H114:I114"/>
    <mergeCell ref="H101:I101"/>
    <mergeCell ref="H113:I113"/>
    <mergeCell ref="H106:I106"/>
    <mergeCell ref="J11:L14"/>
    <mergeCell ref="H32:I32"/>
    <mergeCell ref="H34:I34"/>
    <mergeCell ref="H36:I36"/>
    <mergeCell ref="H38:I38"/>
    <mergeCell ref="J18:L19"/>
    <mergeCell ref="C20:K20"/>
    <mergeCell ref="J30:K30"/>
    <mergeCell ref="F100:G100"/>
    <mergeCell ref="H100:I100"/>
    <mergeCell ref="H53:L53"/>
    <mergeCell ref="H55:L55"/>
    <mergeCell ref="J100:K100"/>
    <mergeCell ref="I97:J97"/>
    <mergeCell ref="B99:M99"/>
    <mergeCell ref="C100:E100"/>
    <mergeCell ref="K85:L85"/>
    <mergeCell ref="F76:L76"/>
    <mergeCell ref="F83:L83"/>
    <mergeCell ref="F84:H84"/>
    <mergeCell ref="F80:L80"/>
    <mergeCell ref="I94:L94"/>
  </mergeCells>
  <phoneticPr fontId="55" type="noConversion"/>
  <conditionalFormatting sqref="I51">
    <cfRule type="cellIs" dxfId="44" priority="1" operator="equal">
      <formula>"สูง"</formula>
    </cfRule>
    <cfRule type="cellIs" dxfId="43" priority="2" operator="equal">
      <formula>"ปานกลาง"</formula>
    </cfRule>
    <cfRule type="cellIs" dxfId="42" priority="3" operator="equal">
      <formula>"ต่ำ"</formula>
    </cfRule>
  </conditionalFormatting>
  <conditionalFormatting sqref="I94">
    <cfRule type="cellIs" dxfId="41" priority="4" operator="equal">
      <formula>$F$94="2: หน่วยงานตรวจสอบภายนอก"</formula>
    </cfRule>
  </conditionalFormatting>
  <dataValidations count="6">
    <dataValidation type="list" allowBlank="1" showErrorMessage="1" sqref="I19 I11:I15" xr:uid="{077B518E-6736-457C-B219-EA8DB27794E7}">
      <formula1>"&gt;&gt;เลือก&lt;&lt;,Y,N"</formula1>
    </dataValidation>
    <dataValidation showDropDown="1" showErrorMessage="1" sqref="I77 C97:F98 J93:L93 I95:I96 I64 I66 I71 I73:I75" xr:uid="{300AD4B8-FB2A-4D13-8F9D-7FF46C633412}"/>
    <dataValidation allowBlank="1" showErrorMessage="1" sqref="I50 I21:I30 I18 I16 I56 J88:J91" xr:uid="{D7618D7B-79DC-40E8-9FB2-4115C5A6D3BA}"/>
    <dataValidation type="list" allowBlank="1" showInputMessage="1" showErrorMessage="1" sqref="F94" xr:uid="{F619EEE8-CFB4-4EBD-B587-333731851AD1}">
      <formula1>"&gt;&gt;&gt;เลือกลักษณะหน่วยงาน&lt;&lt;&lt;,1: หน่วยงานตรวจสอบภายใน,2: หน่วยงานตรวจสอบภายนอก"</formula1>
    </dataValidation>
    <dataValidation type="list" allowBlank="1" showInputMessage="1" showErrorMessage="1" sqref="I51" xr:uid="{823909CF-1E7A-48B3-AC70-BB5006AC6FA8}">
      <formula1>"ต่ำ,ปานกลาง,สูง"</formula1>
    </dataValidation>
    <dataValidation type="list" showErrorMessage="1" sqref="H55:L55" xr:uid="{80536787-B265-48E7-B4CF-6812403717E8}">
      <formula1>IF(I51="ต่ำ",$F$119:$F$121,$F$119:$F$120)</formula1>
    </dataValidation>
  </dataValidations>
  <hyperlinks>
    <hyperlink ref="J89" location="'5-Fraud'!A1" display="แบบการประเมิน RMC: Fraud" xr:uid="{2547730C-5EF6-4795-ADF6-149B4914D6C5}"/>
    <hyperlink ref="J90" location="'6-Role'!A1" display="แบบการประเมิน RMC: Role" xr:uid="{48D1B51E-8D69-4582-85B5-FD578DA3EEF3}"/>
    <hyperlink ref="L101" r:id="rId1" xr:uid="{F7083C45-5E82-4FF3-8E3D-ABC96D61469C}"/>
    <hyperlink ref="L109" r:id="rId2" xr:uid="{DAFC86D1-B292-4E14-894D-A02CE1540099}"/>
    <hyperlink ref="L110" r:id="rId3" xr:uid="{FFD16DC9-831F-4B55-B475-337EB24B3152}"/>
    <hyperlink ref="J88" location="'4-Security&amp;Privacy'!A1" display="แบบการประเมิน RMC: Security &amp; Privacy" xr:uid="{A760BD7A-AB89-4E1B-9EC2-7D800CD5834D}"/>
    <hyperlink ref="J87" location="Instruction!A1" display="วิธีการประเมิน RMC" xr:uid="{3A3C08E5-9ECB-4E4B-AA61-34443ADCF9B9}"/>
  </hyperlinks>
  <pageMargins left="0.7" right="0.7" top="0.75" bottom="0.75" header="0.3" footer="0.3"/>
  <pageSetup paperSize="9" orientation="portrait" r:id="rId4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40FFE-1DED-436F-8C32-DEFA72AE7C3E}">
  <sheetPr codeName="Sheet3">
    <tabColor rgb="FF00B050"/>
  </sheetPr>
  <dimension ref="A1:V17"/>
  <sheetViews>
    <sheetView showGridLines="0" zoomScale="85" zoomScaleNormal="85" workbookViewId="0">
      <selection activeCell="L9" sqref="L9"/>
    </sheetView>
  </sheetViews>
  <sheetFormatPr defaultRowHeight="14.4"/>
  <cols>
    <col min="1" max="1" width="7.109375" customWidth="1"/>
    <col min="2" max="2" width="16.88671875" customWidth="1"/>
    <col min="3" max="3" width="15.44140625" customWidth="1"/>
    <col min="4" max="7" width="15.88671875" customWidth="1"/>
    <col min="8" max="8" width="19.77734375" customWidth="1"/>
    <col min="9" max="9" width="15.109375" customWidth="1"/>
    <col min="10" max="10" width="15.88671875" customWidth="1"/>
    <col min="11" max="13" width="11.109375" customWidth="1"/>
    <col min="14" max="14" width="14.88671875" customWidth="1"/>
    <col min="15" max="15" width="11.109375" customWidth="1"/>
    <col min="16" max="16" width="12.109375" customWidth="1"/>
  </cols>
  <sheetData>
    <row r="1" spans="1:22" s="23" customFormat="1" ht="10.5" customHeight="1"/>
    <row r="2" spans="1:22" s="23" customFormat="1" ht="27.6" customHeight="1">
      <c r="B2" s="22"/>
      <c r="D2" s="393" t="s">
        <v>336</v>
      </c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</row>
    <row r="3" spans="1:22" s="23" customFormat="1" ht="31.5" customHeight="1">
      <c r="D3" s="393"/>
      <c r="E3" s="393"/>
      <c r="F3" s="393"/>
      <c r="G3" s="393"/>
      <c r="H3" s="393"/>
      <c r="I3" s="393"/>
      <c r="J3" s="393"/>
      <c r="K3" s="393"/>
      <c r="L3" s="393"/>
      <c r="M3" s="393"/>
      <c r="N3" s="393"/>
      <c r="O3" s="393"/>
      <c r="P3" s="393"/>
    </row>
    <row r="4" spans="1:22" s="23" customFormat="1" ht="39" customHeight="1">
      <c r="A4" s="26" t="s">
        <v>324</v>
      </c>
      <c r="B4" s="27"/>
      <c r="C4" s="27"/>
      <c r="D4" s="28"/>
      <c r="E4" s="29"/>
      <c r="F4" s="29"/>
      <c r="G4" s="29"/>
      <c r="H4" s="29"/>
      <c r="I4" s="29"/>
      <c r="J4" s="29"/>
      <c r="K4" s="29"/>
      <c r="L4" s="29"/>
      <c r="M4" s="29"/>
      <c r="N4" s="27"/>
      <c r="O4" s="27"/>
      <c r="P4" s="27"/>
    </row>
    <row r="5" spans="1:22" s="23" customFormat="1" ht="39" customHeight="1">
      <c r="A5" s="70" t="s">
        <v>327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</row>
    <row r="6" spans="1:22" ht="14.85" customHeight="1" thickBot="1">
      <c r="A6" s="31"/>
      <c r="B6" s="31"/>
      <c r="C6" s="31"/>
      <c r="D6" s="31"/>
      <c r="E6" s="31"/>
      <c r="F6" s="31"/>
      <c r="G6" s="31"/>
      <c r="H6" s="31"/>
      <c r="I6" s="32"/>
      <c r="J6" s="32"/>
      <c r="K6" s="32"/>
      <c r="L6" s="32"/>
      <c r="M6" s="32"/>
      <c r="N6" s="32"/>
      <c r="O6" s="32"/>
      <c r="P6" s="32"/>
    </row>
    <row r="7" spans="1:22" ht="24.6">
      <c r="A7" s="31"/>
      <c r="B7" s="388" t="s">
        <v>58</v>
      </c>
      <c r="C7" s="386" t="s">
        <v>293</v>
      </c>
      <c r="D7" s="390" t="s">
        <v>254</v>
      </c>
      <c r="E7" s="391"/>
      <c r="F7" s="391"/>
      <c r="G7" s="391"/>
      <c r="H7" s="391"/>
      <c r="I7" s="392"/>
      <c r="J7" s="32"/>
      <c r="K7" s="32"/>
      <c r="L7" s="32"/>
      <c r="M7" s="32"/>
      <c r="N7" s="32"/>
      <c r="O7" s="32"/>
      <c r="P7" s="32"/>
    </row>
    <row r="8" spans="1:22" ht="49.8" thickBot="1">
      <c r="A8" s="32"/>
      <c r="B8" s="389"/>
      <c r="C8" s="387"/>
      <c r="D8" s="58" t="s">
        <v>59</v>
      </c>
      <c r="E8" s="61" t="s">
        <v>37</v>
      </c>
      <c r="F8" s="39" t="s">
        <v>40</v>
      </c>
      <c r="G8" s="40" t="s">
        <v>43</v>
      </c>
      <c r="H8" s="64" t="s">
        <v>46</v>
      </c>
      <c r="I8" s="137" t="s">
        <v>340</v>
      </c>
      <c r="J8" s="32"/>
      <c r="K8" s="32"/>
      <c r="L8" s="32"/>
      <c r="M8" s="32"/>
      <c r="N8" s="32"/>
      <c r="O8" s="32"/>
      <c r="P8" s="32"/>
    </row>
    <row r="9" spans="1:22" ht="24.6">
      <c r="A9" s="36"/>
      <c r="B9" s="37" t="s">
        <v>413</v>
      </c>
      <c r="C9" s="41">
        <f>COUNTIF('4-Security&amp;Privacy'!$M$4:$M$73,"&lt;&gt;Not Applicable")</f>
        <v>0</v>
      </c>
      <c r="D9" s="66">
        <f>SUM($E9:$I9)</f>
        <v>0</v>
      </c>
      <c r="E9" s="38">
        <f>COUNTIF('4-Security&amp;Privacy'!$M:$M,"Pass")</f>
        <v>0</v>
      </c>
      <c r="F9" s="38">
        <f>COUNTIF('4-Security&amp;Privacy'!$M:$M,"Not Pass")</f>
        <v>0</v>
      </c>
      <c r="G9" s="38">
        <f>COUNTIF('4-Security&amp;Privacy'!$M:$M,"Partially Pass")</f>
        <v>0</v>
      </c>
      <c r="H9" s="135">
        <f>COUNTIF('4-Security&amp;Privacy'!$M:$M,"Alternative Control")</f>
        <v>0</v>
      </c>
      <c r="I9" s="59">
        <f>COUNTIF('4-Security&amp;Privacy'!$M:$M,"N/A")</f>
        <v>0</v>
      </c>
      <c r="J9" s="32"/>
      <c r="K9" s="36"/>
      <c r="L9" s="32"/>
      <c r="M9" s="32"/>
      <c r="N9" s="32"/>
      <c r="O9" s="32"/>
      <c r="P9" s="32"/>
    </row>
    <row r="10" spans="1:22" ht="24.6">
      <c r="A10" s="36"/>
      <c r="B10" s="34" t="s">
        <v>60</v>
      </c>
      <c r="C10" s="33">
        <f>COUNTIF('5-Fraud'!$M$4:$M$14,"&lt;&gt;Not Applicable")</f>
        <v>0</v>
      </c>
      <c r="D10" s="67">
        <f t="shared" ref="D10:D11" si="0">SUM($E10:$I10)</f>
        <v>0</v>
      </c>
      <c r="E10" s="35">
        <f>COUNTIF('5-Fraud'!$M$4:$M$14,"Pass")</f>
        <v>0</v>
      </c>
      <c r="F10" s="35">
        <f>COUNTIF('5-Fraud'!$M$4:$M$14,"Not Pass")</f>
        <v>0</v>
      </c>
      <c r="G10" s="35">
        <f>COUNTIF('5-Fraud'!$M$4:$M$14,"Partially Pass")</f>
        <v>0</v>
      </c>
      <c r="H10" s="136">
        <f>COUNTIF('5-Fraud'!$M$4:$M$14,"Alternative Control")</f>
        <v>0</v>
      </c>
      <c r="I10" s="60">
        <f>COUNTIF('5-Fraud'!$M$4:$M$14,"N/A")</f>
        <v>0</v>
      </c>
      <c r="J10" s="32"/>
      <c r="K10" s="36"/>
      <c r="L10" s="32"/>
      <c r="M10" s="32"/>
      <c r="N10" s="32"/>
      <c r="O10" s="32"/>
      <c r="P10" s="32"/>
    </row>
    <row r="11" spans="1:22" ht="25.2" thickBot="1">
      <c r="A11" s="36"/>
      <c r="B11" s="179" t="s">
        <v>61</v>
      </c>
      <c r="C11" s="180">
        <f>COUNTIF('6-Role'!$M$4:$M$30,"&lt;&gt;Not Applicable")</f>
        <v>0</v>
      </c>
      <c r="D11" s="181">
        <f t="shared" si="0"/>
        <v>0</v>
      </c>
      <c r="E11" s="182">
        <f>COUNTIF('6-Role'!$M:$M,"Pass")</f>
        <v>0</v>
      </c>
      <c r="F11" s="182">
        <f>COUNTIF('6-Role'!$M:$M,"Not Pass")</f>
        <v>0</v>
      </c>
      <c r="G11" s="182">
        <f>COUNTIF('6-Role'!$M:$M,"Partially Pass")</f>
        <v>0</v>
      </c>
      <c r="H11" s="183">
        <f>COUNTIF('6-Role'!$M:$M,"Alternative Control")</f>
        <v>0</v>
      </c>
      <c r="I11" s="184">
        <f>COUNTIF('6-Role'!$M:$M,"N/A")</f>
        <v>0</v>
      </c>
      <c r="J11" s="32"/>
      <c r="K11" s="36"/>
      <c r="L11" s="32"/>
      <c r="M11" s="31"/>
      <c r="N11" s="31"/>
      <c r="O11" s="31"/>
      <c r="P11" s="31"/>
      <c r="Q11" s="6"/>
      <c r="R11" s="6"/>
      <c r="S11" s="6"/>
      <c r="T11" s="6"/>
      <c r="U11" s="6"/>
      <c r="V11" s="6"/>
    </row>
    <row r="12" spans="1:22">
      <c r="A12" s="32"/>
      <c r="B12" s="36"/>
      <c r="C12" s="36"/>
      <c r="D12" s="36"/>
      <c r="E12" s="36"/>
      <c r="F12" s="32"/>
      <c r="G12" s="36"/>
      <c r="H12" s="36"/>
      <c r="I12" s="36"/>
      <c r="J12" s="36"/>
      <c r="K12" s="32"/>
      <c r="L12" s="32"/>
      <c r="M12" s="32"/>
      <c r="N12" s="31"/>
      <c r="O12" s="31"/>
      <c r="P12" s="31"/>
      <c r="Q12" s="6"/>
      <c r="R12" s="6"/>
      <c r="S12" s="6"/>
      <c r="T12" s="6"/>
    </row>
    <row r="13" spans="1:22">
      <c r="N13" s="6"/>
      <c r="O13" s="6"/>
      <c r="P13" s="6"/>
      <c r="Q13" s="6"/>
      <c r="R13" s="6"/>
      <c r="S13" s="6"/>
      <c r="T13" s="6"/>
    </row>
    <row r="14" spans="1:22">
      <c r="N14" s="6"/>
      <c r="O14" s="6"/>
      <c r="P14" s="6"/>
      <c r="Q14" s="6"/>
      <c r="R14" s="6"/>
      <c r="S14" s="6"/>
      <c r="T14" s="6"/>
    </row>
    <row r="15" spans="1:22">
      <c r="N15" s="6"/>
      <c r="O15" s="6"/>
      <c r="P15" s="6"/>
      <c r="Q15" s="6"/>
      <c r="R15" s="6"/>
      <c r="S15" s="6"/>
      <c r="T15" s="6"/>
    </row>
    <row r="16" spans="1:22">
      <c r="N16" s="6"/>
      <c r="O16" s="6"/>
      <c r="P16" s="6"/>
      <c r="Q16" s="6"/>
      <c r="R16" s="6"/>
      <c r="S16" s="6"/>
      <c r="T16" s="6"/>
    </row>
    <row r="17" spans="14:20">
      <c r="N17" s="6"/>
      <c r="O17" s="6"/>
      <c r="P17" s="6"/>
      <c r="Q17" s="6"/>
      <c r="R17" s="6"/>
      <c r="S17" s="6"/>
      <c r="T17" s="6"/>
    </row>
  </sheetData>
  <sheetProtection algorithmName="SHA-512" hashValue="teWNX/Un+T+Xq51c4EmrRWJ3abIsZR7E6lz8lG87Tr5zW3YqAN6zCLjIHr2NFpJK/aF5HWHgAjVTnBN6/vVhiA==" saltValue="DpF9fOakzitDdSAQEtuO0g==" spinCount="100000" sheet="1" objects="1" scenarios="1"/>
  <mergeCells count="4">
    <mergeCell ref="C7:C8"/>
    <mergeCell ref="B7:B8"/>
    <mergeCell ref="D7:I7"/>
    <mergeCell ref="D2:P3"/>
  </mergeCells>
  <pageMargins left="0.7" right="0.7" top="0.75" bottom="0.75" header="0.3" footer="0.3"/>
  <pageSetup paperSize="9" orientation="portrait" horizontalDpi="200" verticalDpi="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76C12-C1CB-41C4-8C17-9417C03B55BA}">
  <sheetPr>
    <tabColor theme="4" tint="0.39997558519241921"/>
    <pageSetUpPr fitToPage="1"/>
  </sheetPr>
  <dimension ref="A1:AD141"/>
  <sheetViews>
    <sheetView topLeftCell="A7" zoomScale="85" zoomScaleNormal="85" workbookViewId="0">
      <selection activeCell="C11" sqref="C11:F11"/>
    </sheetView>
  </sheetViews>
  <sheetFormatPr defaultColWidth="8.77734375" defaultRowHeight="21"/>
  <cols>
    <col min="1" max="1" width="3.5546875" style="205" customWidth="1"/>
    <col min="2" max="2" width="8.77734375" style="207"/>
    <col min="3" max="3" width="8.44140625" style="207" customWidth="1"/>
    <col min="4" max="4" width="9.6640625" style="205" customWidth="1"/>
    <col min="5" max="5" width="26.33203125" style="205" customWidth="1"/>
    <col min="6" max="7" width="20.77734375" style="205" customWidth="1"/>
    <col min="8" max="8" width="8.77734375" style="205"/>
    <col min="9" max="9" width="10.77734375" style="205" customWidth="1"/>
    <col min="10" max="13" width="8.77734375" style="205"/>
    <col min="14" max="16" width="15.77734375" style="205" customWidth="1"/>
    <col min="17" max="17" width="14.88671875" style="205" customWidth="1"/>
    <col min="18" max="18" width="4.33203125" style="205" customWidth="1"/>
    <col min="19" max="16384" width="8.77734375" style="205"/>
  </cols>
  <sheetData>
    <row r="1" spans="1:18" ht="27.6" thickBot="1">
      <c r="A1" s="394" t="s">
        <v>441</v>
      </c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6"/>
    </row>
    <row r="2" spans="1:18" ht="153.6" customHeight="1" thickBot="1">
      <c r="A2" s="276"/>
      <c r="B2" s="494" t="s">
        <v>481</v>
      </c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  <c r="P2" s="495"/>
      <c r="Q2" s="495"/>
      <c r="R2" s="276"/>
    </row>
    <row r="3" spans="1:18" s="273" customFormat="1" ht="45" customHeight="1" thickBot="1">
      <c r="A3" s="497" t="s">
        <v>449</v>
      </c>
      <c r="B3" s="498"/>
      <c r="C3" s="498"/>
      <c r="D3" s="498"/>
      <c r="E3" s="498"/>
      <c r="F3" s="498"/>
      <c r="G3" s="498"/>
      <c r="H3" s="498"/>
      <c r="I3" s="498"/>
      <c r="J3" s="498"/>
      <c r="K3" s="498"/>
      <c r="L3" s="498"/>
      <c r="M3" s="498"/>
      <c r="N3" s="498"/>
      <c r="O3" s="498"/>
      <c r="P3" s="498"/>
      <c r="Q3" s="498"/>
      <c r="R3" s="499"/>
    </row>
    <row r="4" spans="1:18" ht="21" customHeight="1">
      <c r="A4" s="204"/>
      <c r="B4" s="206"/>
      <c r="C4" s="496"/>
      <c r="D4" s="496"/>
      <c r="E4" s="496"/>
      <c r="F4" s="496"/>
      <c r="G4" s="496"/>
      <c r="H4" s="496"/>
      <c r="I4" s="496"/>
      <c r="J4" s="496"/>
      <c r="K4" s="496"/>
      <c r="L4" s="208"/>
      <c r="M4" s="208"/>
      <c r="N4" s="208"/>
      <c r="O4" s="208"/>
      <c r="P4" s="208"/>
      <c r="Q4" s="209"/>
      <c r="R4" s="204"/>
    </row>
    <row r="5" spans="1:18" ht="25.05" customHeight="1">
      <c r="A5" s="204"/>
      <c r="B5" s="206"/>
      <c r="C5" s="403" t="s">
        <v>417</v>
      </c>
      <c r="D5" s="403"/>
      <c r="E5" s="403"/>
      <c r="F5" s="480" t="s">
        <v>412</v>
      </c>
      <c r="G5" s="481"/>
      <c r="H5" s="481"/>
      <c r="I5" s="482"/>
      <c r="J5" s="403" t="s">
        <v>453</v>
      </c>
      <c r="K5" s="403"/>
      <c r="L5" s="403"/>
      <c r="M5" s="443" t="s">
        <v>503</v>
      </c>
      <c r="N5" s="444"/>
      <c r="O5" s="444"/>
      <c r="P5" s="445"/>
      <c r="Q5" s="217"/>
      <c r="R5" s="204"/>
    </row>
    <row r="6" spans="1:18" ht="21" customHeight="1">
      <c r="A6" s="204"/>
      <c r="B6" s="206"/>
      <c r="D6" s="207"/>
      <c r="E6" s="207"/>
      <c r="F6" s="207"/>
      <c r="G6" s="207"/>
      <c r="H6" s="207"/>
      <c r="I6" s="207"/>
      <c r="J6" s="207"/>
      <c r="K6" s="207"/>
      <c r="L6" s="208"/>
      <c r="M6" s="429" t="s">
        <v>454</v>
      </c>
      <c r="N6" s="429"/>
      <c r="O6" s="429"/>
      <c r="P6" s="429"/>
      <c r="Q6" s="236"/>
      <c r="R6" s="204"/>
    </row>
    <row r="7" spans="1:18" ht="25.05" customHeight="1">
      <c r="A7" s="204"/>
      <c r="B7" s="206"/>
      <c r="C7" s="403" t="s">
        <v>418</v>
      </c>
      <c r="D7" s="403"/>
      <c r="E7" s="403"/>
      <c r="F7" s="433"/>
      <c r="G7" s="434"/>
      <c r="H7" s="434"/>
      <c r="I7" s="435"/>
      <c r="J7" s="403"/>
      <c r="K7" s="403"/>
      <c r="L7" s="403"/>
      <c r="M7" s="422"/>
      <c r="N7" s="422"/>
      <c r="O7" s="422"/>
      <c r="P7" s="244"/>
      <c r="Q7" s="209"/>
      <c r="R7" s="204"/>
    </row>
    <row r="8" spans="1:18" ht="21" customHeight="1">
      <c r="A8" s="204"/>
      <c r="B8" s="206"/>
      <c r="D8" s="207"/>
      <c r="E8" s="207"/>
      <c r="F8" s="429" t="s">
        <v>443</v>
      </c>
      <c r="G8" s="429"/>
      <c r="H8" s="429"/>
      <c r="I8" s="429"/>
      <c r="J8" s="207"/>
      <c r="K8" s="207"/>
      <c r="L8" s="208"/>
      <c r="M8" s="500"/>
      <c r="N8" s="500"/>
      <c r="O8" s="500"/>
      <c r="P8" s="208"/>
      <c r="Q8" s="209"/>
      <c r="R8" s="204"/>
    </row>
    <row r="9" spans="1:18" ht="21" customHeight="1">
      <c r="A9" s="204"/>
      <c r="B9" s="206"/>
      <c r="C9" s="414" t="s">
        <v>446</v>
      </c>
      <c r="D9" s="415"/>
      <c r="E9" s="415"/>
      <c r="F9" s="416"/>
      <c r="G9" s="414" t="s">
        <v>419</v>
      </c>
      <c r="H9" s="415"/>
      <c r="I9" s="415"/>
      <c r="J9" s="415"/>
      <c r="K9" s="415"/>
      <c r="L9" s="415"/>
      <c r="M9" s="415"/>
      <c r="N9" s="415"/>
      <c r="O9" s="415"/>
      <c r="P9" s="416"/>
      <c r="Q9" s="212"/>
      <c r="R9" s="204"/>
    </row>
    <row r="10" spans="1:18" ht="105" customHeight="1">
      <c r="A10" s="204"/>
      <c r="B10" s="206"/>
      <c r="C10" s="465" t="s">
        <v>474</v>
      </c>
      <c r="D10" s="466"/>
      <c r="E10" s="466"/>
      <c r="F10" s="467"/>
      <c r="G10" s="462" t="s">
        <v>462</v>
      </c>
      <c r="H10" s="463"/>
      <c r="I10" s="463"/>
      <c r="J10" s="463"/>
      <c r="K10" s="463"/>
      <c r="L10" s="463"/>
      <c r="M10" s="463"/>
      <c r="N10" s="463"/>
      <c r="O10" s="463"/>
      <c r="P10" s="464"/>
      <c r="Q10" s="212"/>
      <c r="R10" s="204"/>
    </row>
    <row r="11" spans="1:18" ht="105" customHeight="1">
      <c r="A11" s="204"/>
      <c r="B11" s="206"/>
      <c r="C11" s="459"/>
      <c r="D11" s="460"/>
      <c r="E11" s="460"/>
      <c r="F11" s="461"/>
      <c r="G11" s="459"/>
      <c r="H11" s="460"/>
      <c r="I11" s="460"/>
      <c r="J11" s="460"/>
      <c r="K11" s="460"/>
      <c r="L11" s="460"/>
      <c r="M11" s="460"/>
      <c r="N11" s="460"/>
      <c r="O11" s="460"/>
      <c r="P11" s="461"/>
      <c r="Q11" s="212"/>
      <c r="R11" s="204"/>
    </row>
    <row r="12" spans="1:18" ht="105" customHeight="1">
      <c r="A12" s="204"/>
      <c r="B12" s="206"/>
      <c r="C12" s="459"/>
      <c r="D12" s="460"/>
      <c r="E12" s="460"/>
      <c r="F12" s="461"/>
      <c r="G12" s="459"/>
      <c r="H12" s="460"/>
      <c r="I12" s="460"/>
      <c r="J12" s="460"/>
      <c r="K12" s="460"/>
      <c r="L12" s="460"/>
      <c r="M12" s="460"/>
      <c r="N12" s="460"/>
      <c r="O12" s="460"/>
      <c r="P12" s="461"/>
      <c r="Q12" s="212"/>
      <c r="R12" s="204"/>
    </row>
    <row r="13" spans="1:18" ht="105" customHeight="1">
      <c r="A13" s="204"/>
      <c r="B13" s="206"/>
      <c r="C13" s="459"/>
      <c r="D13" s="460"/>
      <c r="E13" s="460"/>
      <c r="F13" s="461"/>
      <c r="G13" s="459"/>
      <c r="H13" s="460"/>
      <c r="I13" s="460"/>
      <c r="J13" s="460"/>
      <c r="K13" s="460"/>
      <c r="L13" s="460"/>
      <c r="M13" s="460"/>
      <c r="N13" s="460"/>
      <c r="O13" s="460"/>
      <c r="P13" s="461"/>
      <c r="Q13" s="212"/>
      <c r="R13" s="204"/>
    </row>
    <row r="14" spans="1:18" ht="105" customHeight="1">
      <c r="A14" s="204"/>
      <c r="B14" s="213"/>
      <c r="C14" s="459"/>
      <c r="D14" s="460"/>
      <c r="E14" s="460"/>
      <c r="F14" s="461"/>
      <c r="G14" s="459"/>
      <c r="H14" s="460"/>
      <c r="I14" s="460"/>
      <c r="J14" s="460"/>
      <c r="K14" s="460"/>
      <c r="L14" s="460"/>
      <c r="M14" s="460"/>
      <c r="N14" s="460"/>
      <c r="O14" s="460"/>
      <c r="P14" s="461"/>
      <c r="Q14" s="212"/>
      <c r="R14" s="204"/>
    </row>
    <row r="15" spans="1:18" ht="21" customHeight="1" thickBot="1">
      <c r="A15" s="204"/>
      <c r="B15" s="206"/>
      <c r="Q15" s="217"/>
      <c r="R15" s="204"/>
    </row>
    <row r="16" spans="1:18" ht="45" customHeight="1" thickBot="1">
      <c r="A16" s="417" t="s">
        <v>448</v>
      </c>
      <c r="B16" s="418"/>
      <c r="C16" s="418"/>
      <c r="D16" s="418"/>
      <c r="E16" s="418"/>
      <c r="F16" s="418"/>
      <c r="G16" s="418"/>
      <c r="H16" s="418"/>
      <c r="I16" s="418"/>
      <c r="J16" s="418"/>
      <c r="K16" s="418"/>
      <c r="L16" s="418"/>
      <c r="M16" s="418"/>
      <c r="N16" s="418"/>
      <c r="O16" s="418"/>
      <c r="P16" s="418"/>
      <c r="Q16" s="418"/>
      <c r="R16" s="419"/>
    </row>
    <row r="17" spans="1:18" ht="21" customHeight="1">
      <c r="A17" s="204"/>
      <c r="B17" s="206"/>
      <c r="Q17" s="217"/>
      <c r="R17" s="204"/>
    </row>
    <row r="18" spans="1:18" ht="25.05" customHeight="1">
      <c r="A18" s="204"/>
      <c r="B18" s="206"/>
      <c r="C18" s="403" t="s">
        <v>417</v>
      </c>
      <c r="D18" s="403"/>
      <c r="E18" s="403"/>
      <c r="F18" s="480" t="s">
        <v>412</v>
      </c>
      <c r="G18" s="481"/>
      <c r="H18" s="481"/>
      <c r="I18" s="482"/>
      <c r="J18" s="403" t="s">
        <v>453</v>
      </c>
      <c r="K18" s="403"/>
      <c r="L18" s="403"/>
      <c r="M18" s="443" t="s">
        <v>503</v>
      </c>
      <c r="N18" s="444"/>
      <c r="O18" s="444"/>
      <c r="P18" s="445"/>
      <c r="Q18" s="217"/>
      <c r="R18" s="204"/>
    </row>
    <row r="19" spans="1:18" ht="21" customHeight="1">
      <c r="A19" s="204"/>
      <c r="B19" s="206"/>
      <c r="M19" s="429" t="s">
        <v>454</v>
      </c>
      <c r="N19" s="429"/>
      <c r="O19" s="429"/>
      <c r="P19" s="429"/>
      <c r="Q19" s="217"/>
      <c r="R19" s="204"/>
    </row>
    <row r="20" spans="1:18" ht="25.05" customHeight="1">
      <c r="A20" s="204"/>
      <c r="B20" s="206"/>
      <c r="C20" s="403" t="s">
        <v>418</v>
      </c>
      <c r="D20" s="403"/>
      <c r="E20" s="403"/>
      <c r="F20" s="433"/>
      <c r="G20" s="434"/>
      <c r="H20" s="434"/>
      <c r="I20" s="435"/>
      <c r="J20" s="403"/>
      <c r="K20" s="403"/>
      <c r="L20" s="403"/>
      <c r="M20" s="422"/>
      <c r="N20" s="422"/>
      <c r="O20" s="422"/>
      <c r="Q20" s="217"/>
      <c r="R20" s="204"/>
    </row>
    <row r="21" spans="1:18" ht="21" customHeight="1">
      <c r="A21" s="204"/>
      <c r="B21" s="206"/>
      <c r="F21" s="473" t="s">
        <v>443</v>
      </c>
      <c r="G21" s="473"/>
      <c r="H21" s="473"/>
      <c r="I21" s="473"/>
      <c r="J21" s="207"/>
      <c r="K21" s="207"/>
      <c r="L21" s="208"/>
      <c r="M21" s="479"/>
      <c r="N21" s="479"/>
      <c r="O21" s="479"/>
      <c r="Q21" s="217"/>
      <c r="R21" s="204"/>
    </row>
    <row r="22" spans="1:18" ht="21" customHeight="1">
      <c r="A22" s="204"/>
      <c r="B22" s="206"/>
      <c r="C22" s="414" t="s">
        <v>446</v>
      </c>
      <c r="D22" s="415"/>
      <c r="E22" s="415"/>
      <c r="F22" s="416"/>
      <c r="G22" s="414" t="s">
        <v>419</v>
      </c>
      <c r="H22" s="415"/>
      <c r="I22" s="415"/>
      <c r="J22" s="415"/>
      <c r="K22" s="415"/>
      <c r="L22" s="415"/>
      <c r="M22" s="415"/>
      <c r="N22" s="415"/>
      <c r="O22" s="415"/>
      <c r="P22" s="416"/>
      <c r="Q22" s="218"/>
      <c r="R22" s="204"/>
    </row>
    <row r="23" spans="1:18" ht="105" customHeight="1">
      <c r="A23" s="204"/>
      <c r="B23" s="206"/>
      <c r="C23" s="430" t="s">
        <v>461</v>
      </c>
      <c r="D23" s="474"/>
      <c r="E23" s="474"/>
      <c r="F23" s="475"/>
      <c r="G23" s="476" t="s">
        <v>466</v>
      </c>
      <c r="H23" s="477"/>
      <c r="I23" s="477"/>
      <c r="J23" s="477"/>
      <c r="K23" s="477"/>
      <c r="L23" s="477"/>
      <c r="M23" s="477"/>
      <c r="N23" s="477"/>
      <c r="O23" s="477"/>
      <c r="P23" s="478"/>
      <c r="Q23" s="218"/>
      <c r="R23" s="204"/>
    </row>
    <row r="24" spans="1:18" ht="105" customHeight="1">
      <c r="A24" s="204"/>
      <c r="B24" s="206"/>
      <c r="C24" s="454"/>
      <c r="D24" s="454"/>
      <c r="E24" s="454"/>
      <c r="F24" s="454"/>
      <c r="G24" s="459"/>
      <c r="H24" s="460"/>
      <c r="I24" s="460"/>
      <c r="J24" s="460"/>
      <c r="K24" s="460"/>
      <c r="L24" s="460"/>
      <c r="M24" s="460"/>
      <c r="N24" s="460"/>
      <c r="O24" s="460"/>
      <c r="P24" s="461"/>
      <c r="Q24" s="218"/>
      <c r="R24" s="204"/>
    </row>
    <row r="25" spans="1:18" ht="105" customHeight="1">
      <c r="A25" s="204"/>
      <c r="B25" s="213"/>
      <c r="C25" s="454"/>
      <c r="D25" s="454"/>
      <c r="E25" s="454"/>
      <c r="F25" s="454"/>
      <c r="G25" s="459"/>
      <c r="H25" s="460"/>
      <c r="I25" s="460"/>
      <c r="J25" s="460"/>
      <c r="K25" s="460"/>
      <c r="L25" s="460"/>
      <c r="M25" s="460"/>
      <c r="N25" s="460"/>
      <c r="O25" s="460"/>
      <c r="P25" s="461"/>
      <c r="Q25" s="218"/>
      <c r="R25" s="204"/>
    </row>
    <row r="26" spans="1:18" ht="105" customHeight="1">
      <c r="A26" s="204"/>
      <c r="B26" s="213"/>
      <c r="C26" s="454"/>
      <c r="D26" s="454"/>
      <c r="E26" s="454"/>
      <c r="F26" s="454"/>
      <c r="G26" s="459"/>
      <c r="H26" s="460"/>
      <c r="I26" s="460"/>
      <c r="J26" s="460"/>
      <c r="K26" s="460"/>
      <c r="L26" s="460"/>
      <c r="M26" s="460"/>
      <c r="N26" s="460"/>
      <c r="O26" s="460"/>
      <c r="P26" s="461"/>
      <c r="Q26" s="218"/>
      <c r="R26" s="204"/>
    </row>
    <row r="27" spans="1:18" ht="105" customHeight="1">
      <c r="A27" s="204"/>
      <c r="B27" s="213"/>
      <c r="C27" s="454"/>
      <c r="D27" s="454"/>
      <c r="E27" s="454"/>
      <c r="F27" s="454"/>
      <c r="G27" s="459"/>
      <c r="H27" s="460"/>
      <c r="I27" s="460"/>
      <c r="J27" s="460"/>
      <c r="K27" s="460"/>
      <c r="L27" s="460"/>
      <c r="M27" s="460"/>
      <c r="N27" s="460"/>
      <c r="O27" s="460"/>
      <c r="P27" s="461"/>
      <c r="Q27" s="218"/>
      <c r="R27" s="204"/>
    </row>
    <row r="28" spans="1:18" ht="21" customHeight="1" thickBot="1">
      <c r="A28" s="204"/>
      <c r="B28" s="206"/>
      <c r="F28" s="219"/>
      <c r="G28" s="219"/>
      <c r="H28" s="219"/>
      <c r="I28" s="219"/>
      <c r="J28" s="219"/>
      <c r="K28" s="219"/>
      <c r="L28" s="219"/>
      <c r="M28" s="219"/>
      <c r="N28" s="219"/>
      <c r="O28" s="219"/>
      <c r="P28" s="219"/>
      <c r="Q28" s="220"/>
      <c r="R28" s="204"/>
    </row>
    <row r="29" spans="1:18" ht="45" customHeight="1" thickBot="1">
      <c r="A29" s="417" t="s">
        <v>447</v>
      </c>
      <c r="B29" s="418"/>
      <c r="C29" s="418"/>
      <c r="D29" s="418"/>
      <c r="E29" s="418"/>
      <c r="F29" s="418"/>
      <c r="G29" s="418"/>
      <c r="H29" s="418"/>
      <c r="I29" s="418"/>
      <c r="J29" s="418"/>
      <c r="K29" s="418"/>
      <c r="L29" s="418"/>
      <c r="M29" s="418"/>
      <c r="N29" s="418"/>
      <c r="O29" s="418"/>
      <c r="P29" s="418"/>
      <c r="Q29" s="418"/>
      <c r="R29" s="419"/>
    </row>
    <row r="30" spans="1:18" ht="21" customHeight="1">
      <c r="A30" s="204"/>
      <c r="B30" s="206"/>
      <c r="F30" s="219"/>
      <c r="G30" s="219"/>
      <c r="H30" s="219"/>
      <c r="I30" s="219"/>
      <c r="J30" s="219"/>
      <c r="K30" s="219"/>
      <c r="L30" s="219"/>
      <c r="M30" s="219"/>
      <c r="N30" s="219"/>
      <c r="O30" s="219"/>
      <c r="P30" s="219"/>
      <c r="Q30" s="220"/>
      <c r="R30" s="204"/>
    </row>
    <row r="31" spans="1:18" ht="21" customHeight="1">
      <c r="A31" s="204"/>
      <c r="B31" s="206"/>
      <c r="D31" s="403" t="s">
        <v>421</v>
      </c>
      <c r="E31" s="403"/>
      <c r="F31" s="403"/>
      <c r="G31" s="480" t="s">
        <v>412</v>
      </c>
      <c r="H31" s="481"/>
      <c r="I31" s="482"/>
      <c r="J31" s="219"/>
      <c r="K31" s="403" t="s">
        <v>420</v>
      </c>
      <c r="L31" s="403"/>
      <c r="M31" s="403"/>
      <c r="N31" s="483" t="s">
        <v>503</v>
      </c>
      <c r="O31" s="484"/>
      <c r="P31" s="485"/>
      <c r="Q31" s="248"/>
      <c r="R31" s="204"/>
    </row>
    <row r="32" spans="1:18" ht="25.05" customHeight="1">
      <c r="A32" s="204"/>
      <c r="B32" s="206"/>
      <c r="C32" s="211"/>
      <c r="D32" s="211"/>
      <c r="E32" s="211"/>
      <c r="J32" s="219"/>
      <c r="K32" s="219"/>
      <c r="M32" s="249"/>
      <c r="N32" s="446" t="s">
        <v>264</v>
      </c>
      <c r="O32" s="446"/>
      <c r="P32" s="446"/>
      <c r="Q32" s="220"/>
      <c r="R32" s="204"/>
    </row>
    <row r="33" spans="1:30" ht="25.05" customHeight="1">
      <c r="A33" s="204"/>
      <c r="B33" s="243"/>
      <c r="C33" s="489" t="s">
        <v>422</v>
      </c>
      <c r="D33" s="490"/>
      <c r="E33" s="490"/>
      <c r="F33" s="490"/>
      <c r="G33" s="491"/>
      <c r="H33" s="414" t="s">
        <v>452</v>
      </c>
      <c r="I33" s="415"/>
      <c r="J33" s="415"/>
      <c r="K33" s="415"/>
      <c r="L33" s="415"/>
      <c r="M33" s="416"/>
      <c r="N33" s="415" t="s">
        <v>423</v>
      </c>
      <c r="O33" s="415"/>
      <c r="P33" s="416"/>
      <c r="Q33" s="220"/>
      <c r="R33" s="204"/>
    </row>
    <row r="34" spans="1:30" ht="109.95" customHeight="1">
      <c r="A34" s="204"/>
      <c r="B34" s="243"/>
      <c r="C34" s="470" t="s">
        <v>467</v>
      </c>
      <c r="D34" s="471"/>
      <c r="E34" s="472"/>
      <c r="F34" s="468" t="s">
        <v>476</v>
      </c>
      <c r="G34" s="469"/>
      <c r="H34" s="501" t="s">
        <v>477</v>
      </c>
      <c r="I34" s="502"/>
      <c r="J34" s="502"/>
      <c r="K34" s="502"/>
      <c r="L34" s="502"/>
      <c r="M34" s="502"/>
      <c r="N34" s="486" t="s">
        <v>500</v>
      </c>
      <c r="O34" s="487"/>
      <c r="P34" s="488"/>
      <c r="Q34" s="220"/>
      <c r="R34" s="204"/>
    </row>
    <row r="35" spans="1:30" ht="109.95" customHeight="1">
      <c r="A35" s="204"/>
      <c r="B35" s="243"/>
      <c r="C35" s="470" t="s">
        <v>478</v>
      </c>
      <c r="D35" s="471"/>
      <c r="E35" s="472"/>
      <c r="F35" s="468" t="s">
        <v>468</v>
      </c>
      <c r="G35" s="469"/>
      <c r="H35" s="398"/>
      <c r="I35" s="398"/>
      <c r="J35" s="398"/>
      <c r="K35" s="398"/>
      <c r="L35" s="398"/>
      <c r="M35" s="398"/>
      <c r="N35" s="399"/>
      <c r="O35" s="423"/>
      <c r="P35" s="424"/>
      <c r="Q35" s="220"/>
      <c r="R35" s="204"/>
    </row>
    <row r="36" spans="1:30" ht="109.95" customHeight="1">
      <c r="A36" s="204"/>
      <c r="B36" s="243"/>
      <c r="C36" s="470" t="s">
        <v>479</v>
      </c>
      <c r="D36" s="471"/>
      <c r="E36" s="472"/>
      <c r="F36" s="468" t="s">
        <v>468</v>
      </c>
      <c r="G36" s="469"/>
      <c r="H36" s="398"/>
      <c r="I36" s="398"/>
      <c r="J36" s="398"/>
      <c r="K36" s="398"/>
      <c r="L36" s="398"/>
      <c r="M36" s="398"/>
      <c r="N36" s="399"/>
      <c r="O36" s="423"/>
      <c r="P36" s="424"/>
      <c r="Q36" s="220"/>
      <c r="R36" s="204"/>
    </row>
    <row r="37" spans="1:30" ht="109.95" customHeight="1">
      <c r="A37" s="204"/>
      <c r="B37" s="243"/>
      <c r="C37" s="504" t="s">
        <v>470</v>
      </c>
      <c r="D37" s="505"/>
      <c r="E37" s="506"/>
      <c r="F37" s="468" t="s">
        <v>468</v>
      </c>
      <c r="G37" s="469"/>
      <c r="H37" s="398"/>
      <c r="I37" s="398"/>
      <c r="J37" s="398"/>
      <c r="K37" s="398"/>
      <c r="L37" s="398"/>
      <c r="M37" s="398"/>
      <c r="N37" s="399"/>
      <c r="O37" s="423"/>
      <c r="P37" s="424"/>
      <c r="Q37" s="220"/>
      <c r="R37" s="204"/>
    </row>
    <row r="38" spans="1:30" ht="32.549999999999997" customHeight="1">
      <c r="A38" s="204"/>
      <c r="B38" s="213"/>
      <c r="C38" s="221"/>
      <c r="D38" s="221"/>
      <c r="E38" s="246"/>
      <c r="F38" s="221"/>
      <c r="G38" s="221"/>
      <c r="H38" s="221"/>
      <c r="I38" s="221"/>
      <c r="J38" s="239"/>
      <c r="K38" s="238"/>
      <c r="L38" s="238"/>
      <c r="M38" s="458"/>
      <c r="N38" s="458"/>
      <c r="O38" s="458"/>
      <c r="P38" s="458"/>
      <c r="Q38" s="218"/>
      <c r="R38" s="204"/>
    </row>
    <row r="39" spans="1:30" ht="44.4" customHeight="1">
      <c r="A39" s="204"/>
      <c r="B39" s="213"/>
      <c r="C39" s="457" t="s">
        <v>482</v>
      </c>
      <c r="D39" s="457"/>
      <c r="E39" s="440"/>
      <c r="F39" s="441"/>
      <c r="G39" s="442"/>
      <c r="H39" s="252"/>
      <c r="I39" s="252"/>
      <c r="J39" s="455"/>
      <c r="K39" s="403"/>
      <c r="L39" s="403"/>
      <c r="M39" s="456"/>
      <c r="N39" s="456"/>
      <c r="O39" s="456"/>
      <c r="P39" s="456"/>
      <c r="Q39" s="218"/>
      <c r="R39" s="204"/>
    </row>
    <row r="40" spans="1:30" ht="25.05" customHeight="1">
      <c r="A40" s="204"/>
      <c r="B40" s="213"/>
      <c r="C40" s="503"/>
      <c r="D40" s="503"/>
      <c r="E40" s="421"/>
      <c r="F40" s="252"/>
      <c r="G40" s="252"/>
      <c r="H40" s="252"/>
      <c r="I40" s="252"/>
      <c r="J40" s="421"/>
      <c r="K40" s="421"/>
      <c r="L40" s="421"/>
      <c r="M40" s="251"/>
      <c r="N40" s="251"/>
      <c r="O40" s="251"/>
      <c r="P40" s="251"/>
      <c r="Q40" s="218"/>
      <c r="R40" s="204"/>
    </row>
    <row r="41" spans="1:30" ht="21" customHeight="1" thickBot="1">
      <c r="A41" s="204"/>
      <c r="B41" s="213"/>
      <c r="C41" s="221"/>
      <c r="M41" s="230"/>
      <c r="N41" s="230"/>
      <c r="O41" s="230"/>
      <c r="P41" s="230"/>
      <c r="Q41" s="217"/>
      <c r="R41" s="204"/>
    </row>
    <row r="42" spans="1:30" s="240" customFormat="1" ht="45" customHeight="1" thickBot="1">
      <c r="A42" s="417" t="s">
        <v>480</v>
      </c>
      <c r="B42" s="418"/>
      <c r="C42" s="418"/>
      <c r="D42" s="418"/>
      <c r="E42" s="418"/>
      <c r="F42" s="418"/>
      <c r="G42" s="418"/>
      <c r="H42" s="418"/>
      <c r="I42" s="418"/>
      <c r="J42" s="418"/>
      <c r="K42" s="418"/>
      <c r="L42" s="418"/>
      <c r="M42" s="418"/>
      <c r="N42" s="418"/>
      <c r="O42" s="418"/>
      <c r="P42" s="418"/>
      <c r="Q42" s="418"/>
      <c r="R42" s="419"/>
    </row>
    <row r="43" spans="1:30" ht="30" customHeight="1">
      <c r="A43" s="204"/>
      <c r="B43" s="492" t="s">
        <v>483</v>
      </c>
      <c r="C43" s="493"/>
      <c r="D43" s="493"/>
      <c r="E43" s="493"/>
      <c r="F43" s="261"/>
      <c r="G43" s="262"/>
      <c r="H43" s="262"/>
      <c r="I43" s="262"/>
      <c r="J43" s="262"/>
      <c r="K43" s="262"/>
      <c r="L43" s="262"/>
      <c r="M43" s="262"/>
      <c r="N43" s="262"/>
      <c r="O43" s="262"/>
      <c r="P43" s="262"/>
      <c r="Q43" s="263"/>
      <c r="R43" s="204"/>
    </row>
    <row r="44" spans="1:30" ht="25.05" customHeight="1">
      <c r="A44" s="204"/>
      <c r="B44" s="213"/>
      <c r="C44" s="221"/>
      <c r="F44" s="409" t="s">
        <v>426</v>
      </c>
      <c r="G44" s="409"/>
      <c r="H44" s="409"/>
      <c r="I44" s="409"/>
      <c r="J44" s="409"/>
      <c r="K44" s="409"/>
      <c r="L44" s="409"/>
      <c r="M44" s="409"/>
      <c r="N44" s="409"/>
      <c r="Q44" s="217"/>
      <c r="R44" s="204"/>
    </row>
    <row r="45" spans="1:30" ht="25.05" customHeight="1">
      <c r="A45" s="204"/>
      <c r="B45" s="213"/>
      <c r="C45" s="221"/>
      <c r="D45" s="409" t="s">
        <v>427</v>
      </c>
      <c r="E45" s="409"/>
      <c r="F45" s="410" t="s">
        <v>428</v>
      </c>
      <c r="G45" s="428"/>
      <c r="H45" s="410" t="s">
        <v>429</v>
      </c>
      <c r="I45" s="411"/>
      <c r="J45" s="411"/>
      <c r="K45" s="428"/>
      <c r="L45" s="409" t="s">
        <v>430</v>
      </c>
      <c r="M45" s="409"/>
      <c r="N45" s="409"/>
      <c r="Q45" s="217"/>
      <c r="R45" s="204"/>
    </row>
    <row r="46" spans="1:30" ht="45" customHeight="1">
      <c r="A46" s="204"/>
      <c r="B46" s="213"/>
      <c r="C46" s="221"/>
      <c r="D46" s="398"/>
      <c r="E46" s="398"/>
      <c r="F46" s="440"/>
      <c r="G46" s="442"/>
      <c r="H46" s="440"/>
      <c r="I46" s="441"/>
      <c r="J46" s="441"/>
      <c r="K46" s="442"/>
      <c r="L46" s="420"/>
      <c r="M46" s="420"/>
      <c r="N46" s="420"/>
      <c r="Q46" s="217"/>
      <c r="R46" s="204"/>
    </row>
    <row r="47" spans="1:30" ht="45" customHeight="1">
      <c r="A47" s="204"/>
      <c r="B47" s="213"/>
      <c r="C47" s="223"/>
      <c r="D47" s="398"/>
      <c r="E47" s="398"/>
      <c r="F47" s="440"/>
      <c r="G47" s="442"/>
      <c r="H47" s="440"/>
      <c r="I47" s="441"/>
      <c r="J47" s="441"/>
      <c r="K47" s="442"/>
      <c r="L47" s="420"/>
      <c r="M47" s="420"/>
      <c r="N47" s="420"/>
      <c r="Q47" s="217"/>
      <c r="R47" s="204"/>
      <c r="X47" s="403"/>
      <c r="Y47" s="403"/>
      <c r="Z47" s="403"/>
      <c r="AA47" s="422"/>
      <c r="AB47" s="422"/>
      <c r="AC47" s="422"/>
      <c r="AD47" s="422"/>
    </row>
    <row r="48" spans="1:30" ht="45" customHeight="1">
      <c r="A48" s="204"/>
      <c r="B48" s="213"/>
      <c r="C48" s="221"/>
      <c r="D48" s="398"/>
      <c r="E48" s="398"/>
      <c r="F48" s="440"/>
      <c r="G48" s="442"/>
      <c r="H48" s="440"/>
      <c r="I48" s="441"/>
      <c r="J48" s="441"/>
      <c r="K48" s="442"/>
      <c r="L48" s="420"/>
      <c r="M48" s="420"/>
      <c r="N48" s="420"/>
      <c r="Q48" s="217"/>
      <c r="R48" s="204"/>
      <c r="X48" s="221"/>
    </row>
    <row r="49" spans="1:30" ht="45" customHeight="1">
      <c r="A49" s="204"/>
      <c r="B49" s="213"/>
      <c r="C49" s="223"/>
      <c r="D49" s="398"/>
      <c r="E49" s="398"/>
      <c r="F49" s="440"/>
      <c r="G49" s="442"/>
      <c r="H49" s="440"/>
      <c r="I49" s="441"/>
      <c r="J49" s="441"/>
      <c r="K49" s="442"/>
      <c r="L49" s="420"/>
      <c r="M49" s="420"/>
      <c r="N49" s="420"/>
      <c r="Q49" s="217"/>
      <c r="R49" s="204"/>
      <c r="X49" s="403"/>
      <c r="Y49" s="403"/>
      <c r="Z49" s="403"/>
      <c r="AA49" s="422"/>
      <c r="AB49" s="422"/>
      <c r="AC49" s="422"/>
      <c r="AD49" s="422"/>
    </row>
    <row r="50" spans="1:30" ht="45" customHeight="1">
      <c r="A50" s="204"/>
      <c r="B50" s="213"/>
      <c r="C50" s="221"/>
      <c r="D50" s="398"/>
      <c r="E50" s="398"/>
      <c r="F50" s="440"/>
      <c r="G50" s="442"/>
      <c r="H50" s="440"/>
      <c r="I50" s="441"/>
      <c r="J50" s="441"/>
      <c r="K50" s="442"/>
      <c r="L50" s="420"/>
      <c r="M50" s="420"/>
      <c r="N50" s="420"/>
      <c r="Q50" s="217"/>
      <c r="R50" s="204"/>
    </row>
    <row r="51" spans="1:30" ht="25.05" customHeight="1">
      <c r="A51" s="204"/>
      <c r="B51" s="255"/>
      <c r="C51" s="260"/>
      <c r="D51" s="247"/>
      <c r="E51" s="247"/>
      <c r="F51" s="247"/>
      <c r="G51" s="247"/>
      <c r="H51" s="247"/>
      <c r="I51" s="247"/>
      <c r="J51" s="247"/>
      <c r="K51" s="247"/>
      <c r="L51" s="247"/>
      <c r="M51" s="247"/>
      <c r="N51" s="247"/>
      <c r="O51" s="215"/>
      <c r="P51" s="215"/>
      <c r="Q51" s="216"/>
      <c r="R51" s="204"/>
    </row>
    <row r="52" spans="1:30" ht="30" customHeight="1">
      <c r="A52" s="204"/>
      <c r="B52" s="451" t="s">
        <v>486</v>
      </c>
      <c r="C52" s="452"/>
      <c r="D52" s="452"/>
      <c r="E52" s="452"/>
      <c r="F52" s="452"/>
      <c r="G52" s="452"/>
      <c r="H52" s="258"/>
      <c r="I52" s="258"/>
      <c r="J52" s="258"/>
      <c r="K52" s="258"/>
      <c r="L52" s="258"/>
      <c r="M52" s="258"/>
      <c r="N52" s="258"/>
      <c r="O52" s="257"/>
      <c r="P52" s="257"/>
      <c r="Q52" s="259"/>
      <c r="R52" s="204"/>
    </row>
    <row r="53" spans="1:30" ht="25.05" customHeight="1">
      <c r="A53" s="204"/>
      <c r="B53" s="213"/>
      <c r="C53" s="403" t="s">
        <v>445</v>
      </c>
      <c r="D53" s="403"/>
      <c r="E53" s="403"/>
      <c r="F53" s="443" t="s">
        <v>503</v>
      </c>
      <c r="G53" s="444"/>
      <c r="H53" s="444"/>
      <c r="I53" s="445"/>
      <c r="J53" s="403" t="s">
        <v>453</v>
      </c>
      <c r="K53" s="403"/>
      <c r="L53" s="403"/>
      <c r="M53" s="443" t="s">
        <v>503</v>
      </c>
      <c r="N53" s="444"/>
      <c r="O53" s="444"/>
      <c r="P53" s="445"/>
      <c r="Q53" s="217"/>
      <c r="R53" s="204"/>
    </row>
    <row r="54" spans="1:30" ht="25.05" customHeight="1">
      <c r="A54" s="204"/>
      <c r="B54" s="213"/>
      <c r="C54" s="221"/>
      <c r="F54" s="446" t="s">
        <v>264</v>
      </c>
      <c r="G54" s="446"/>
      <c r="H54" s="446"/>
      <c r="I54" s="446"/>
      <c r="M54" s="429" t="s">
        <v>264</v>
      </c>
      <c r="N54" s="429"/>
      <c r="O54" s="429"/>
      <c r="P54" s="429"/>
      <c r="Q54" s="217"/>
      <c r="R54" s="204"/>
    </row>
    <row r="55" spans="1:30" ht="25.05" customHeight="1">
      <c r="A55" s="204"/>
      <c r="B55" s="213"/>
      <c r="C55" s="409" t="s">
        <v>484</v>
      </c>
      <c r="D55" s="409"/>
      <c r="E55" s="409"/>
      <c r="F55" s="409" t="s">
        <v>431</v>
      </c>
      <c r="G55" s="409"/>
      <c r="H55" s="409"/>
      <c r="I55" s="409"/>
      <c r="J55" s="409"/>
      <c r="K55" s="409"/>
      <c r="L55" s="450" t="s">
        <v>432</v>
      </c>
      <c r="M55" s="450"/>
      <c r="N55" s="450"/>
      <c r="O55" s="450"/>
      <c r="P55" s="450"/>
      <c r="Q55" s="217"/>
      <c r="R55" s="204"/>
    </row>
    <row r="56" spans="1:30" ht="25.05" customHeight="1">
      <c r="A56" s="204"/>
      <c r="B56" s="213"/>
      <c r="C56" s="398"/>
      <c r="D56" s="398"/>
      <c r="E56" s="399"/>
      <c r="F56" s="512"/>
      <c r="G56" s="513"/>
      <c r="H56" s="513"/>
      <c r="I56" s="513"/>
      <c r="J56" s="513"/>
      <c r="K56" s="514"/>
      <c r="L56" s="398"/>
      <c r="M56" s="398"/>
      <c r="N56" s="398"/>
      <c r="O56" s="398"/>
      <c r="P56" s="398"/>
      <c r="Q56" s="217"/>
      <c r="R56" s="204"/>
    </row>
    <row r="57" spans="1:30" ht="25.05" customHeight="1">
      <c r="A57" s="204"/>
      <c r="B57" s="213"/>
      <c r="C57" s="398"/>
      <c r="D57" s="398"/>
      <c r="E57" s="399"/>
      <c r="F57" s="515"/>
      <c r="G57" s="516"/>
      <c r="H57" s="516"/>
      <c r="I57" s="516"/>
      <c r="J57" s="516"/>
      <c r="K57" s="517"/>
      <c r="L57" s="398"/>
      <c r="M57" s="398"/>
      <c r="N57" s="398"/>
      <c r="O57" s="398"/>
      <c r="P57" s="398"/>
      <c r="Q57" s="217"/>
      <c r="R57" s="204"/>
    </row>
    <row r="58" spans="1:30" ht="21" customHeight="1">
      <c r="A58" s="204"/>
      <c r="B58" s="213"/>
      <c r="C58" s="398"/>
      <c r="D58" s="398"/>
      <c r="E58" s="399"/>
      <c r="F58" s="515"/>
      <c r="G58" s="516"/>
      <c r="H58" s="516"/>
      <c r="I58" s="516"/>
      <c r="J58" s="516"/>
      <c r="K58" s="517"/>
      <c r="L58" s="398"/>
      <c r="M58" s="398"/>
      <c r="N58" s="398"/>
      <c r="O58" s="398"/>
      <c r="P58" s="398"/>
      <c r="Q58" s="217"/>
      <c r="R58" s="204"/>
    </row>
    <row r="59" spans="1:30" ht="25.95" customHeight="1">
      <c r="A59" s="204"/>
      <c r="B59" s="213"/>
      <c r="C59" s="398"/>
      <c r="D59" s="398"/>
      <c r="E59" s="399"/>
      <c r="F59" s="515"/>
      <c r="G59" s="516"/>
      <c r="H59" s="516"/>
      <c r="I59" s="516"/>
      <c r="J59" s="516"/>
      <c r="K59" s="517"/>
      <c r="L59" s="398"/>
      <c r="M59" s="398"/>
      <c r="N59" s="398"/>
      <c r="O59" s="398"/>
      <c r="P59" s="398"/>
      <c r="Q59" s="224"/>
      <c r="R59" s="204"/>
    </row>
    <row r="60" spans="1:30" ht="25.05" customHeight="1">
      <c r="A60" s="204"/>
      <c r="B60" s="213"/>
      <c r="C60" s="398"/>
      <c r="D60" s="398"/>
      <c r="E60" s="399"/>
      <c r="F60" s="515"/>
      <c r="G60" s="516"/>
      <c r="H60" s="516"/>
      <c r="I60" s="516"/>
      <c r="J60" s="516"/>
      <c r="K60" s="517"/>
      <c r="L60" s="398"/>
      <c r="M60" s="398"/>
      <c r="N60" s="398"/>
      <c r="O60" s="398"/>
      <c r="P60" s="398"/>
      <c r="Q60" s="217"/>
      <c r="R60" s="204"/>
    </row>
    <row r="61" spans="1:30" ht="25.05" customHeight="1">
      <c r="A61" s="204"/>
      <c r="B61" s="213"/>
      <c r="C61" s="398"/>
      <c r="D61" s="398"/>
      <c r="E61" s="399"/>
      <c r="F61" s="515"/>
      <c r="G61" s="516"/>
      <c r="H61" s="516"/>
      <c r="I61" s="516"/>
      <c r="J61" s="516"/>
      <c r="K61" s="517"/>
      <c r="L61" s="398"/>
      <c r="M61" s="398"/>
      <c r="N61" s="398"/>
      <c r="O61" s="398"/>
      <c r="P61" s="398"/>
      <c r="Q61" s="217"/>
      <c r="R61" s="204"/>
    </row>
    <row r="62" spans="1:30" ht="25.05" customHeight="1">
      <c r="A62" s="204"/>
      <c r="B62" s="213"/>
      <c r="C62" s="398"/>
      <c r="D62" s="398"/>
      <c r="E62" s="399"/>
      <c r="F62" s="515"/>
      <c r="G62" s="516"/>
      <c r="H62" s="516"/>
      <c r="I62" s="516"/>
      <c r="J62" s="516"/>
      <c r="K62" s="517"/>
      <c r="L62" s="398"/>
      <c r="M62" s="398"/>
      <c r="N62" s="398"/>
      <c r="O62" s="398"/>
      <c r="P62" s="398"/>
      <c r="Q62" s="217"/>
      <c r="R62" s="204"/>
    </row>
    <row r="63" spans="1:30" ht="25.05" customHeight="1">
      <c r="A63" s="204"/>
      <c r="B63" s="213"/>
      <c r="C63" s="398"/>
      <c r="D63" s="398"/>
      <c r="E63" s="399"/>
      <c r="F63" s="515"/>
      <c r="G63" s="516"/>
      <c r="H63" s="516"/>
      <c r="I63" s="516"/>
      <c r="J63" s="516"/>
      <c r="K63" s="517"/>
      <c r="L63" s="398"/>
      <c r="M63" s="398"/>
      <c r="N63" s="398"/>
      <c r="O63" s="398"/>
      <c r="P63" s="398"/>
      <c r="Q63" s="217"/>
      <c r="R63" s="204"/>
    </row>
    <row r="64" spans="1:30" ht="21" customHeight="1">
      <c r="A64" s="204"/>
      <c r="B64" s="213"/>
      <c r="C64" s="398"/>
      <c r="D64" s="398"/>
      <c r="E64" s="399"/>
      <c r="F64" s="518"/>
      <c r="G64" s="519"/>
      <c r="H64" s="519"/>
      <c r="I64" s="519"/>
      <c r="J64" s="519"/>
      <c r="K64" s="520"/>
      <c r="L64" s="398"/>
      <c r="M64" s="398"/>
      <c r="N64" s="398"/>
      <c r="O64" s="398"/>
      <c r="P64" s="398"/>
      <c r="Q64" s="217"/>
      <c r="R64" s="204"/>
    </row>
    <row r="65" spans="1:18" ht="21" customHeight="1">
      <c r="A65" s="204"/>
      <c r="B65" s="213"/>
      <c r="C65" s="254"/>
      <c r="D65" s="254"/>
      <c r="E65" s="254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17"/>
      <c r="R65" s="204"/>
    </row>
    <row r="66" spans="1:18" ht="45" customHeight="1">
      <c r="A66" s="204"/>
      <c r="B66" s="213"/>
      <c r="C66" s="221"/>
      <c r="D66" s="421" t="s">
        <v>433</v>
      </c>
      <c r="E66" s="439"/>
      <c r="F66" s="440"/>
      <c r="G66" s="441"/>
      <c r="H66" s="441"/>
      <c r="I66" s="442"/>
      <c r="J66" s="403" t="s">
        <v>424</v>
      </c>
      <c r="K66" s="403"/>
      <c r="L66" s="403"/>
      <c r="M66" s="440"/>
      <c r="N66" s="441"/>
      <c r="O66" s="441"/>
      <c r="P66" s="442"/>
      <c r="Q66" s="217"/>
      <c r="R66" s="204"/>
    </row>
    <row r="67" spans="1:18" ht="25.05" customHeight="1">
      <c r="A67" s="204"/>
      <c r="B67" s="255"/>
      <c r="C67" s="453"/>
      <c r="D67" s="453"/>
      <c r="E67" s="453"/>
      <c r="F67" s="215"/>
      <c r="G67" s="215"/>
      <c r="H67" s="215"/>
      <c r="I67" s="215"/>
      <c r="J67" s="215"/>
      <c r="K67" s="215"/>
      <c r="L67" s="215"/>
      <c r="M67" s="215"/>
      <c r="N67" s="215"/>
      <c r="O67" s="215"/>
      <c r="P67" s="245"/>
      <c r="Q67" s="256"/>
      <c r="R67" s="204"/>
    </row>
    <row r="68" spans="1:18" s="252" customFormat="1" ht="30" customHeight="1">
      <c r="A68" s="264"/>
      <c r="B68" s="522" t="s">
        <v>485</v>
      </c>
      <c r="C68" s="523"/>
      <c r="D68" s="523"/>
      <c r="E68" s="523"/>
      <c r="F68" s="262"/>
      <c r="G68" s="262"/>
      <c r="H68" s="262"/>
      <c r="I68" s="262"/>
      <c r="J68" s="262"/>
      <c r="K68" s="262"/>
      <c r="L68" s="262"/>
      <c r="M68" s="262"/>
      <c r="N68" s="262"/>
      <c r="O68" s="262"/>
      <c r="P68" s="265"/>
      <c r="Q68" s="266"/>
      <c r="R68" s="264"/>
    </row>
    <row r="69" spans="1:18" ht="25.05" customHeight="1">
      <c r="A69" s="204"/>
      <c r="B69" s="253"/>
      <c r="C69" s="403" t="s">
        <v>445</v>
      </c>
      <c r="D69" s="403"/>
      <c r="E69" s="403"/>
      <c r="F69" s="447" t="s">
        <v>503</v>
      </c>
      <c r="G69" s="448"/>
      <c r="H69" s="448"/>
      <c r="I69" s="449"/>
      <c r="J69" s="403" t="s">
        <v>453</v>
      </c>
      <c r="K69" s="403"/>
      <c r="L69" s="403"/>
      <c r="M69" s="447" t="s">
        <v>503</v>
      </c>
      <c r="N69" s="448"/>
      <c r="O69" s="448"/>
      <c r="P69" s="449"/>
      <c r="Q69" s="212"/>
      <c r="R69" s="204"/>
    </row>
    <row r="70" spans="1:18" ht="25.05" customHeight="1">
      <c r="A70" s="204"/>
      <c r="B70" s="253"/>
      <c r="C70" s="221"/>
      <c r="F70" s="446" t="s">
        <v>264</v>
      </c>
      <c r="G70" s="446"/>
      <c r="H70" s="446"/>
      <c r="I70" s="446"/>
      <c r="M70" s="429" t="s">
        <v>264</v>
      </c>
      <c r="N70" s="429"/>
      <c r="O70" s="429"/>
      <c r="P70" s="429"/>
      <c r="Q70" s="212"/>
      <c r="R70" s="204"/>
    </row>
    <row r="71" spans="1:18" ht="25.05" customHeight="1">
      <c r="A71" s="204"/>
      <c r="B71" s="253"/>
      <c r="C71" s="409" t="s">
        <v>484</v>
      </c>
      <c r="D71" s="409"/>
      <c r="E71" s="409"/>
      <c r="F71" s="409" t="s">
        <v>431</v>
      </c>
      <c r="G71" s="409"/>
      <c r="H71" s="409"/>
      <c r="I71" s="409"/>
      <c r="J71" s="409"/>
      <c r="K71" s="409"/>
      <c r="L71" s="450" t="s">
        <v>432</v>
      </c>
      <c r="M71" s="450"/>
      <c r="N71" s="450"/>
      <c r="O71" s="450"/>
      <c r="P71" s="450"/>
      <c r="Q71" s="212"/>
      <c r="R71" s="204"/>
    </row>
    <row r="72" spans="1:18" ht="25.05" customHeight="1">
      <c r="A72" s="204"/>
      <c r="B72" s="253"/>
      <c r="C72" s="398"/>
      <c r="D72" s="398"/>
      <c r="E72" s="399"/>
      <c r="F72" s="512"/>
      <c r="G72" s="513"/>
      <c r="H72" s="513"/>
      <c r="I72" s="513"/>
      <c r="J72" s="513"/>
      <c r="K72" s="514"/>
      <c r="L72" s="398"/>
      <c r="M72" s="398"/>
      <c r="N72" s="398"/>
      <c r="O72" s="398"/>
      <c r="P72" s="398"/>
      <c r="Q72" s="212"/>
      <c r="R72" s="204"/>
    </row>
    <row r="73" spans="1:18" ht="25.05" customHeight="1">
      <c r="A73" s="204"/>
      <c r="B73" s="253"/>
      <c r="C73" s="398"/>
      <c r="D73" s="398"/>
      <c r="E73" s="399"/>
      <c r="F73" s="515"/>
      <c r="G73" s="516"/>
      <c r="H73" s="516"/>
      <c r="I73" s="516"/>
      <c r="J73" s="516"/>
      <c r="K73" s="517"/>
      <c r="L73" s="398"/>
      <c r="M73" s="398"/>
      <c r="N73" s="398"/>
      <c r="O73" s="398"/>
      <c r="P73" s="398"/>
      <c r="Q73" s="212"/>
      <c r="R73" s="204"/>
    </row>
    <row r="74" spans="1:18" ht="25.05" customHeight="1">
      <c r="A74" s="204"/>
      <c r="B74" s="253"/>
      <c r="C74" s="398"/>
      <c r="D74" s="398"/>
      <c r="E74" s="399"/>
      <c r="F74" s="515"/>
      <c r="G74" s="516"/>
      <c r="H74" s="516"/>
      <c r="I74" s="516"/>
      <c r="J74" s="516"/>
      <c r="K74" s="517"/>
      <c r="L74" s="398"/>
      <c r="M74" s="398"/>
      <c r="N74" s="398"/>
      <c r="O74" s="398"/>
      <c r="P74" s="398"/>
      <c r="Q74" s="212"/>
      <c r="R74" s="204"/>
    </row>
    <row r="75" spans="1:18" ht="25.05" customHeight="1">
      <c r="A75" s="204"/>
      <c r="B75" s="253"/>
      <c r="C75" s="398"/>
      <c r="D75" s="398"/>
      <c r="E75" s="399"/>
      <c r="F75" s="515"/>
      <c r="G75" s="516"/>
      <c r="H75" s="516"/>
      <c r="I75" s="516"/>
      <c r="J75" s="516"/>
      <c r="K75" s="517"/>
      <c r="L75" s="398"/>
      <c r="M75" s="398"/>
      <c r="N75" s="398"/>
      <c r="O75" s="398"/>
      <c r="P75" s="398"/>
      <c r="Q75" s="212"/>
      <c r="R75" s="204"/>
    </row>
    <row r="76" spans="1:18" ht="25.05" customHeight="1">
      <c r="A76" s="204"/>
      <c r="B76" s="253"/>
      <c r="C76" s="398"/>
      <c r="D76" s="398"/>
      <c r="E76" s="399"/>
      <c r="F76" s="515"/>
      <c r="G76" s="516"/>
      <c r="H76" s="516"/>
      <c r="I76" s="516"/>
      <c r="J76" s="516"/>
      <c r="K76" s="517"/>
      <c r="L76" s="398"/>
      <c r="M76" s="398"/>
      <c r="N76" s="398"/>
      <c r="O76" s="398"/>
      <c r="P76" s="398"/>
      <c r="Q76" s="212"/>
      <c r="R76" s="204"/>
    </row>
    <row r="77" spans="1:18" ht="25.05" customHeight="1">
      <c r="A77" s="204"/>
      <c r="B77" s="253"/>
      <c r="C77" s="398"/>
      <c r="D77" s="398"/>
      <c r="E77" s="399"/>
      <c r="F77" s="515"/>
      <c r="G77" s="516"/>
      <c r="H77" s="516"/>
      <c r="I77" s="516"/>
      <c r="J77" s="516"/>
      <c r="K77" s="517"/>
      <c r="L77" s="398"/>
      <c r="M77" s="398"/>
      <c r="N77" s="398"/>
      <c r="O77" s="398"/>
      <c r="P77" s="398"/>
      <c r="Q77" s="212"/>
      <c r="R77" s="204"/>
    </row>
    <row r="78" spans="1:18" ht="25.05" customHeight="1">
      <c r="A78" s="204"/>
      <c r="B78" s="213"/>
      <c r="C78" s="398"/>
      <c r="D78" s="398"/>
      <c r="E78" s="399"/>
      <c r="F78" s="515"/>
      <c r="G78" s="516"/>
      <c r="H78" s="516"/>
      <c r="I78" s="516"/>
      <c r="J78" s="516"/>
      <c r="K78" s="517"/>
      <c r="L78" s="398"/>
      <c r="M78" s="398"/>
      <c r="N78" s="398"/>
      <c r="O78" s="398"/>
      <c r="P78" s="398"/>
      <c r="Q78" s="212"/>
      <c r="R78" s="204"/>
    </row>
    <row r="79" spans="1:18" ht="25.05" customHeight="1">
      <c r="A79" s="204"/>
      <c r="B79" s="213"/>
      <c r="C79" s="398"/>
      <c r="D79" s="398"/>
      <c r="E79" s="399"/>
      <c r="F79" s="515"/>
      <c r="G79" s="516"/>
      <c r="H79" s="516"/>
      <c r="I79" s="516"/>
      <c r="J79" s="516"/>
      <c r="K79" s="517"/>
      <c r="L79" s="398"/>
      <c r="M79" s="398"/>
      <c r="N79" s="398"/>
      <c r="O79" s="398"/>
      <c r="P79" s="398"/>
      <c r="Q79" s="212"/>
      <c r="R79" s="204"/>
    </row>
    <row r="80" spans="1:18" ht="25.05" customHeight="1">
      <c r="A80" s="204"/>
      <c r="B80" s="213"/>
      <c r="C80" s="398"/>
      <c r="D80" s="398"/>
      <c r="E80" s="399"/>
      <c r="F80" s="518"/>
      <c r="G80" s="519"/>
      <c r="H80" s="519"/>
      <c r="I80" s="519"/>
      <c r="J80" s="519"/>
      <c r="K80" s="520"/>
      <c r="L80" s="398"/>
      <c r="M80" s="398"/>
      <c r="N80" s="398"/>
      <c r="O80" s="398"/>
      <c r="P80" s="398"/>
      <c r="Q80" s="212"/>
      <c r="R80" s="204"/>
    </row>
    <row r="81" spans="1:18" ht="21" customHeight="1">
      <c r="A81" s="204"/>
      <c r="B81" s="213"/>
      <c r="C81" s="221"/>
      <c r="Q81" s="217"/>
      <c r="R81" s="204"/>
    </row>
    <row r="82" spans="1:18" ht="45" customHeight="1">
      <c r="A82" s="204"/>
      <c r="B82" s="213"/>
      <c r="C82" s="237"/>
      <c r="D82" s="421" t="s">
        <v>433</v>
      </c>
      <c r="E82" s="439"/>
      <c r="F82" s="440"/>
      <c r="G82" s="441"/>
      <c r="H82" s="441"/>
      <c r="I82" s="442"/>
      <c r="J82" s="403" t="s">
        <v>424</v>
      </c>
      <c r="K82" s="403"/>
      <c r="L82" s="403"/>
      <c r="M82" s="440"/>
      <c r="N82" s="441"/>
      <c r="O82" s="441"/>
      <c r="P82" s="442"/>
      <c r="Q82" s="217"/>
      <c r="R82" s="204"/>
    </row>
    <row r="83" spans="1:18" ht="25.05" customHeight="1">
      <c r="A83" s="204"/>
      <c r="B83" s="213"/>
      <c r="C83" s="237"/>
      <c r="D83" s="221"/>
      <c r="G83" s="250"/>
      <c r="H83" s="250"/>
      <c r="I83" s="250"/>
      <c r="J83" s="211"/>
      <c r="K83" s="211"/>
      <c r="L83" s="211"/>
      <c r="M83" s="235"/>
      <c r="N83" s="235"/>
      <c r="O83" s="235"/>
      <c r="P83" s="235"/>
      <c r="Q83" s="217"/>
      <c r="R83" s="204"/>
    </row>
    <row r="84" spans="1:18" ht="25.2" customHeight="1">
      <c r="A84" s="204"/>
      <c r="B84" s="213"/>
      <c r="C84" s="237"/>
      <c r="D84" s="272" t="s">
        <v>475</v>
      </c>
      <c r="E84" s="271"/>
      <c r="G84" s="252"/>
      <c r="H84" s="252"/>
      <c r="I84" s="252"/>
      <c r="J84" s="252"/>
      <c r="K84" s="252"/>
      <c r="L84" s="252"/>
      <c r="M84" s="252"/>
      <c r="N84" s="252"/>
      <c r="O84" s="252"/>
      <c r="P84" s="252"/>
      <c r="Q84" s="217"/>
      <c r="R84" s="204"/>
    </row>
    <row r="85" spans="1:18" ht="21" customHeight="1" thickBot="1">
      <c r="A85" s="204"/>
      <c r="B85" s="213"/>
      <c r="C85" s="221"/>
      <c r="Q85" s="217"/>
      <c r="R85" s="204"/>
    </row>
    <row r="86" spans="1:18" ht="45" customHeight="1" thickBot="1">
      <c r="A86" s="417" t="s">
        <v>463</v>
      </c>
      <c r="B86" s="418"/>
      <c r="C86" s="418"/>
      <c r="D86" s="418"/>
      <c r="E86" s="418"/>
      <c r="F86" s="418"/>
      <c r="G86" s="418"/>
      <c r="H86" s="418"/>
      <c r="I86" s="418"/>
      <c r="J86" s="418"/>
      <c r="K86" s="418"/>
      <c r="L86" s="418"/>
      <c r="M86" s="418"/>
      <c r="N86" s="418"/>
      <c r="O86" s="418"/>
      <c r="P86" s="418"/>
      <c r="Q86" s="418"/>
      <c r="R86" s="419"/>
    </row>
    <row r="87" spans="1:18" ht="21" customHeight="1">
      <c r="A87" s="204"/>
      <c r="B87" s="213"/>
      <c r="C87" s="221"/>
      <c r="Q87" s="217"/>
      <c r="R87" s="204"/>
    </row>
    <row r="88" spans="1:18" ht="25.05" customHeight="1">
      <c r="A88" s="204"/>
      <c r="B88" s="213"/>
      <c r="C88" s="403" t="s">
        <v>445</v>
      </c>
      <c r="D88" s="403"/>
      <c r="E88" s="403"/>
      <c r="F88" s="443" t="s">
        <v>503</v>
      </c>
      <c r="G88" s="444"/>
      <c r="H88" s="444"/>
      <c r="I88" s="445"/>
      <c r="J88" s="403" t="s">
        <v>487</v>
      </c>
      <c r="K88" s="403"/>
      <c r="L88" s="403"/>
      <c r="M88" s="443" t="s">
        <v>503</v>
      </c>
      <c r="N88" s="444"/>
      <c r="O88" s="444"/>
      <c r="P88" s="445"/>
      <c r="Q88" s="217"/>
      <c r="R88" s="204"/>
    </row>
    <row r="89" spans="1:18" ht="21" customHeight="1">
      <c r="A89" s="204"/>
      <c r="B89" s="213"/>
      <c r="C89" s="211"/>
      <c r="D89" s="211"/>
      <c r="E89" s="211"/>
      <c r="F89" s="429" t="s">
        <v>264</v>
      </c>
      <c r="G89" s="429"/>
      <c r="H89" s="429"/>
      <c r="I89" s="429"/>
      <c r="J89" s="211"/>
      <c r="K89" s="211"/>
      <c r="L89" s="211"/>
      <c r="M89" s="429" t="s">
        <v>264</v>
      </c>
      <c r="N89" s="429"/>
      <c r="O89" s="429"/>
      <c r="P89" s="429"/>
      <c r="Q89" s="217"/>
      <c r="R89" s="204"/>
    </row>
    <row r="90" spans="1:18" ht="49.95" customHeight="1">
      <c r="A90" s="204"/>
      <c r="B90" s="213"/>
      <c r="C90" s="507" t="s">
        <v>464</v>
      </c>
      <c r="D90" s="507"/>
      <c r="E90" s="508"/>
      <c r="F90" s="512"/>
      <c r="G90" s="513"/>
      <c r="H90" s="513"/>
      <c r="I90" s="513"/>
      <c r="J90" s="513"/>
      <c r="K90" s="513"/>
      <c r="L90" s="513"/>
      <c r="M90" s="513"/>
      <c r="N90" s="513"/>
      <c r="O90" s="513"/>
      <c r="P90" s="514"/>
      <c r="Q90" s="217"/>
      <c r="R90" s="204"/>
    </row>
    <row r="91" spans="1:18" ht="49.95" customHeight="1">
      <c r="A91" s="204"/>
      <c r="B91" s="213"/>
      <c r="C91" s="269"/>
      <c r="D91" s="269"/>
      <c r="E91" s="270"/>
      <c r="F91" s="515"/>
      <c r="G91" s="516"/>
      <c r="H91" s="516"/>
      <c r="I91" s="516"/>
      <c r="J91" s="516"/>
      <c r="K91" s="516"/>
      <c r="L91" s="516"/>
      <c r="M91" s="516"/>
      <c r="N91" s="516"/>
      <c r="O91" s="516"/>
      <c r="P91" s="517"/>
      <c r="Q91" s="217"/>
      <c r="R91" s="204"/>
    </row>
    <row r="92" spans="1:18" ht="49.95" customHeight="1">
      <c r="A92" s="204"/>
      <c r="B92" s="213"/>
      <c r="C92" s="269"/>
      <c r="D92" s="269"/>
      <c r="E92" s="270"/>
      <c r="F92" s="515"/>
      <c r="G92" s="516"/>
      <c r="H92" s="516"/>
      <c r="I92" s="516"/>
      <c r="J92" s="516"/>
      <c r="K92" s="516"/>
      <c r="L92" s="516"/>
      <c r="M92" s="516"/>
      <c r="N92" s="516"/>
      <c r="O92" s="516"/>
      <c r="P92" s="517"/>
      <c r="Q92" s="217"/>
      <c r="R92" s="204"/>
    </row>
    <row r="93" spans="1:18" ht="49.95" customHeight="1">
      <c r="A93" s="204"/>
      <c r="B93" s="213"/>
      <c r="C93" s="269"/>
      <c r="D93" s="269"/>
      <c r="E93" s="270"/>
      <c r="F93" s="515"/>
      <c r="G93" s="516"/>
      <c r="H93" s="516"/>
      <c r="I93" s="516"/>
      <c r="J93" s="516"/>
      <c r="K93" s="516"/>
      <c r="L93" s="516"/>
      <c r="M93" s="516"/>
      <c r="N93" s="516"/>
      <c r="O93" s="516"/>
      <c r="P93" s="517"/>
      <c r="Q93" s="217"/>
      <c r="R93" s="204"/>
    </row>
    <row r="94" spans="1:18" ht="49.95" customHeight="1">
      <c r="A94" s="204"/>
      <c r="B94" s="213"/>
      <c r="C94" s="269"/>
      <c r="D94" s="269"/>
      <c r="E94" s="270"/>
      <c r="F94" s="518"/>
      <c r="G94" s="519"/>
      <c r="H94" s="519"/>
      <c r="I94" s="519"/>
      <c r="J94" s="519"/>
      <c r="K94" s="519"/>
      <c r="L94" s="519"/>
      <c r="M94" s="519"/>
      <c r="N94" s="519"/>
      <c r="O94" s="519"/>
      <c r="P94" s="520"/>
      <c r="Q94" s="217"/>
      <c r="R94" s="204"/>
    </row>
    <row r="95" spans="1:18" ht="25.05" customHeight="1">
      <c r="A95" s="204"/>
      <c r="B95" s="213"/>
      <c r="C95" s="221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17"/>
      <c r="R95" s="204"/>
    </row>
    <row r="96" spans="1:18" ht="45" customHeight="1">
      <c r="A96" s="204"/>
      <c r="B96" s="213"/>
      <c r="C96" s="403" t="s">
        <v>434</v>
      </c>
      <c r="D96" s="403"/>
      <c r="E96" s="403"/>
      <c r="F96" s="440"/>
      <c r="G96" s="441"/>
      <c r="H96" s="441"/>
      <c r="I96" s="442"/>
      <c r="J96" s="207"/>
      <c r="K96" s="207"/>
      <c r="L96" s="207"/>
      <c r="M96" s="207"/>
      <c r="N96" s="207"/>
      <c r="O96" s="207"/>
      <c r="P96" s="207"/>
      <c r="Q96" s="217"/>
      <c r="R96" s="204"/>
    </row>
    <row r="97" spans="1:18" ht="21" customHeight="1" thickBot="1">
      <c r="A97" s="204"/>
      <c r="B97" s="213"/>
      <c r="C97" s="221"/>
      <c r="Q97" s="217"/>
      <c r="R97" s="204"/>
    </row>
    <row r="98" spans="1:18" ht="45" customHeight="1" thickBot="1">
      <c r="A98" s="417" t="s">
        <v>450</v>
      </c>
      <c r="B98" s="418"/>
      <c r="C98" s="418"/>
      <c r="D98" s="418"/>
      <c r="E98" s="418"/>
      <c r="F98" s="418"/>
      <c r="G98" s="418"/>
      <c r="H98" s="418"/>
      <c r="I98" s="418"/>
      <c r="J98" s="418"/>
      <c r="K98" s="418"/>
      <c r="L98" s="418"/>
      <c r="M98" s="418"/>
      <c r="N98" s="418"/>
      <c r="O98" s="418"/>
      <c r="P98" s="418"/>
      <c r="Q98" s="418"/>
      <c r="R98" s="419"/>
    </row>
    <row r="99" spans="1:18" ht="21" customHeight="1">
      <c r="A99" s="204"/>
      <c r="B99" s="213"/>
      <c r="C99" s="221"/>
      <c r="Q99" s="217"/>
      <c r="R99" s="204"/>
    </row>
    <row r="100" spans="1:18" ht="25.05" customHeight="1">
      <c r="A100" s="204"/>
      <c r="B100" s="213"/>
      <c r="C100" s="403" t="s">
        <v>444</v>
      </c>
      <c r="D100" s="403"/>
      <c r="E100" s="403"/>
      <c r="F100" s="433" t="s">
        <v>503</v>
      </c>
      <c r="G100" s="434"/>
      <c r="H100" s="434"/>
      <c r="I100" s="435"/>
      <c r="J100" s="421"/>
      <c r="K100" s="421"/>
      <c r="L100" s="421"/>
      <c r="M100" s="422"/>
      <c r="N100" s="422"/>
      <c r="O100" s="422"/>
      <c r="P100" s="422"/>
      <c r="Q100" s="217"/>
      <c r="R100" s="204"/>
    </row>
    <row r="101" spans="1:18" ht="25.05" customHeight="1">
      <c r="A101" s="204"/>
      <c r="B101" s="213"/>
      <c r="C101" s="221"/>
      <c r="F101" s="429" t="s">
        <v>264</v>
      </c>
      <c r="G101" s="429"/>
      <c r="H101" s="429"/>
      <c r="I101" s="429"/>
      <c r="Q101" s="217"/>
      <c r="R101" s="204"/>
    </row>
    <row r="102" spans="1:18" ht="25.05" customHeight="1">
      <c r="A102" s="204"/>
      <c r="B102" s="213"/>
      <c r="C102" s="409" t="s">
        <v>435</v>
      </c>
      <c r="D102" s="409"/>
      <c r="E102" s="409"/>
      <c r="F102" s="450" t="s">
        <v>455</v>
      </c>
      <c r="G102" s="450"/>
      <c r="H102" s="450"/>
      <c r="I102" s="450"/>
      <c r="J102" s="450"/>
      <c r="K102" s="450"/>
      <c r="L102" s="450" t="s">
        <v>465</v>
      </c>
      <c r="M102" s="450"/>
      <c r="N102" s="450"/>
      <c r="O102" s="450"/>
      <c r="P102" s="450"/>
      <c r="Q102" s="217"/>
      <c r="R102" s="204"/>
    </row>
    <row r="103" spans="1:18" ht="104.4" customHeight="1">
      <c r="A103" s="204"/>
      <c r="B103" s="213"/>
      <c r="C103" s="430" t="s">
        <v>505</v>
      </c>
      <c r="D103" s="509"/>
      <c r="E103" s="510"/>
      <c r="F103" s="511" t="s">
        <v>506</v>
      </c>
      <c r="G103" s="509"/>
      <c r="H103" s="509"/>
      <c r="I103" s="509"/>
      <c r="J103" s="509"/>
      <c r="K103" s="509"/>
      <c r="L103" s="400" t="s">
        <v>507</v>
      </c>
      <c r="M103" s="401"/>
      <c r="N103" s="401"/>
      <c r="O103" s="401"/>
      <c r="P103" s="401"/>
      <c r="Q103" s="217"/>
      <c r="R103" s="204"/>
    </row>
    <row r="104" spans="1:18" ht="150" customHeight="1">
      <c r="A104" s="204"/>
      <c r="B104" s="213"/>
      <c r="C104" s="399"/>
      <c r="D104" s="423"/>
      <c r="E104" s="424"/>
      <c r="F104" s="398"/>
      <c r="G104" s="398"/>
      <c r="H104" s="398"/>
      <c r="I104" s="398"/>
      <c r="J104" s="398"/>
      <c r="K104" s="398"/>
      <c r="L104" s="398"/>
      <c r="M104" s="398"/>
      <c r="N104" s="398"/>
      <c r="O104" s="398"/>
      <c r="P104" s="398"/>
      <c r="Q104" s="217"/>
      <c r="R104" s="204"/>
    </row>
    <row r="105" spans="1:18" ht="150" customHeight="1">
      <c r="A105" s="204"/>
      <c r="B105" s="213"/>
      <c r="C105" s="399"/>
      <c r="D105" s="423"/>
      <c r="E105" s="424"/>
      <c r="F105" s="398"/>
      <c r="G105" s="398"/>
      <c r="H105" s="398"/>
      <c r="I105" s="398"/>
      <c r="J105" s="398"/>
      <c r="K105" s="398"/>
      <c r="L105" s="398"/>
      <c r="M105" s="398"/>
      <c r="N105" s="398"/>
      <c r="O105" s="398"/>
      <c r="P105" s="398"/>
      <c r="Q105" s="217"/>
      <c r="R105" s="204"/>
    </row>
    <row r="106" spans="1:18" ht="150" customHeight="1">
      <c r="A106" s="204"/>
      <c r="B106" s="213"/>
      <c r="C106" s="399"/>
      <c r="D106" s="423"/>
      <c r="E106" s="424"/>
      <c r="F106" s="398"/>
      <c r="G106" s="398"/>
      <c r="H106" s="398"/>
      <c r="I106" s="398"/>
      <c r="J106" s="398"/>
      <c r="K106" s="398"/>
      <c r="L106" s="398"/>
      <c r="M106" s="398"/>
      <c r="N106" s="398"/>
      <c r="O106" s="398"/>
      <c r="P106" s="398"/>
      <c r="Q106" s="217"/>
      <c r="R106" s="204"/>
    </row>
    <row r="107" spans="1:18" ht="150" customHeight="1">
      <c r="A107" s="204"/>
      <c r="B107" s="213"/>
      <c r="C107" s="399"/>
      <c r="D107" s="423"/>
      <c r="E107" s="424"/>
      <c r="F107" s="398"/>
      <c r="G107" s="398"/>
      <c r="H107" s="398"/>
      <c r="I107" s="398"/>
      <c r="J107" s="398"/>
      <c r="K107" s="398"/>
      <c r="L107" s="398"/>
      <c r="M107" s="398"/>
      <c r="N107" s="398"/>
      <c r="O107" s="398"/>
      <c r="P107" s="398"/>
      <c r="Q107" s="217"/>
      <c r="R107" s="204"/>
    </row>
    <row r="108" spans="1:18" ht="24.6" customHeight="1">
      <c r="A108" s="204"/>
      <c r="B108" s="213"/>
      <c r="C108" s="211"/>
      <c r="D108" s="211"/>
      <c r="E108" s="211"/>
      <c r="Q108" s="217"/>
      <c r="R108" s="204"/>
    </row>
    <row r="109" spans="1:18" ht="67.8" customHeight="1">
      <c r="A109" s="204"/>
      <c r="B109" s="213"/>
      <c r="C109" s="421" t="s">
        <v>469</v>
      </c>
      <c r="D109" s="421"/>
      <c r="E109" s="439"/>
      <c r="F109" s="436" t="s">
        <v>501</v>
      </c>
      <c r="G109" s="437"/>
      <c r="H109" s="437"/>
      <c r="I109" s="437"/>
      <c r="J109" s="437"/>
      <c r="K109" s="437"/>
      <c r="L109" s="437"/>
      <c r="M109" s="437"/>
      <c r="N109" s="437"/>
      <c r="O109" s="437"/>
      <c r="P109" s="438"/>
      <c r="Q109" s="217"/>
      <c r="R109" s="204"/>
    </row>
    <row r="110" spans="1:18" ht="21" customHeight="1" thickBot="1">
      <c r="A110" s="204"/>
      <c r="B110" s="206"/>
      <c r="Q110" s="217"/>
      <c r="R110" s="204"/>
    </row>
    <row r="111" spans="1:18" ht="45" customHeight="1" thickBot="1">
      <c r="A111" s="425" t="s">
        <v>458</v>
      </c>
      <c r="B111" s="426"/>
      <c r="C111" s="426"/>
      <c r="D111" s="426"/>
      <c r="E111" s="426"/>
      <c r="F111" s="426"/>
      <c r="G111" s="426"/>
      <c r="H111" s="426"/>
      <c r="I111" s="426"/>
      <c r="J111" s="426"/>
      <c r="K111" s="426"/>
      <c r="L111" s="426"/>
      <c r="M111" s="426"/>
      <c r="N111" s="426"/>
      <c r="O111" s="426"/>
      <c r="P111" s="426"/>
      <c r="Q111" s="426"/>
      <c r="R111" s="427"/>
    </row>
    <row r="112" spans="1:18" ht="20.399999999999999" customHeight="1">
      <c r="A112" s="204"/>
      <c r="B112" s="242"/>
      <c r="C112" s="210"/>
      <c r="E112" s="210"/>
      <c r="F112" s="210"/>
      <c r="G112" s="210"/>
      <c r="H112" s="210"/>
      <c r="I112" s="210"/>
      <c r="J112" s="210"/>
      <c r="K112" s="210"/>
      <c r="L112" s="210"/>
      <c r="M112" s="210"/>
      <c r="N112" s="210"/>
      <c r="O112" s="210"/>
      <c r="P112" s="210"/>
      <c r="Q112" s="217"/>
      <c r="R112" s="204"/>
    </row>
    <row r="113" spans="1:23" ht="25.05" customHeight="1">
      <c r="A113" s="204"/>
      <c r="B113" s="206"/>
      <c r="C113" s="409" t="s">
        <v>436</v>
      </c>
      <c r="D113" s="409"/>
      <c r="E113" s="409"/>
      <c r="F113" s="410" t="s">
        <v>437</v>
      </c>
      <c r="G113" s="411"/>
      <c r="H113" s="411"/>
      <c r="I113" s="411"/>
      <c r="J113" s="411"/>
      <c r="K113" s="411"/>
      <c r="L113" s="411"/>
      <c r="M113" s="410" t="s">
        <v>438</v>
      </c>
      <c r="N113" s="411"/>
      <c r="O113" s="411"/>
      <c r="P113" s="428"/>
      <c r="Q113" s="217"/>
      <c r="R113" s="204"/>
    </row>
    <row r="114" spans="1:23" ht="49.95" customHeight="1">
      <c r="A114" s="204"/>
      <c r="B114" s="206"/>
      <c r="C114" s="400" t="s">
        <v>508</v>
      </c>
      <c r="D114" s="401"/>
      <c r="E114" s="401"/>
      <c r="F114" s="400" t="s">
        <v>509</v>
      </c>
      <c r="G114" s="401"/>
      <c r="H114" s="401"/>
      <c r="I114" s="401"/>
      <c r="J114" s="401"/>
      <c r="K114" s="401"/>
      <c r="L114" s="402"/>
      <c r="M114" s="430" t="s">
        <v>510</v>
      </c>
      <c r="N114" s="431"/>
      <c r="O114" s="431"/>
      <c r="P114" s="432"/>
      <c r="Q114" s="217"/>
      <c r="R114" s="204"/>
    </row>
    <row r="115" spans="1:23" ht="49.95" customHeight="1">
      <c r="A115" s="204"/>
      <c r="B115" s="206"/>
      <c r="C115" s="398"/>
      <c r="D115" s="398"/>
      <c r="E115" s="398"/>
      <c r="F115" s="399"/>
      <c r="G115" s="423"/>
      <c r="H115" s="423"/>
      <c r="I115" s="423"/>
      <c r="J115" s="423"/>
      <c r="K115" s="423"/>
      <c r="L115" s="423"/>
      <c r="M115" s="399"/>
      <c r="N115" s="423"/>
      <c r="O115" s="423"/>
      <c r="P115" s="424"/>
      <c r="Q115" s="217"/>
      <c r="R115" s="204"/>
    </row>
    <row r="116" spans="1:23" ht="49.95" customHeight="1">
      <c r="A116" s="204"/>
      <c r="B116" s="206"/>
      <c r="C116" s="398"/>
      <c r="D116" s="398"/>
      <c r="E116" s="398"/>
      <c r="F116" s="398"/>
      <c r="G116" s="398"/>
      <c r="H116" s="398"/>
      <c r="I116" s="398"/>
      <c r="J116" s="398"/>
      <c r="K116" s="398"/>
      <c r="L116" s="399"/>
      <c r="M116" s="399"/>
      <c r="N116" s="423"/>
      <c r="O116" s="423"/>
      <c r="P116" s="424"/>
      <c r="Q116" s="217"/>
      <c r="R116" s="204"/>
    </row>
    <row r="117" spans="1:23" ht="49.95" customHeight="1">
      <c r="A117" s="204"/>
      <c r="B117" s="206"/>
      <c r="C117" s="398"/>
      <c r="D117" s="398"/>
      <c r="E117" s="398"/>
      <c r="F117" s="398"/>
      <c r="G117" s="398"/>
      <c r="H117" s="398"/>
      <c r="I117" s="398"/>
      <c r="J117" s="398"/>
      <c r="K117" s="398"/>
      <c r="L117" s="399"/>
      <c r="M117" s="399"/>
      <c r="N117" s="423"/>
      <c r="O117" s="423"/>
      <c r="P117" s="424"/>
      <c r="Q117" s="217"/>
      <c r="R117" s="204"/>
    </row>
    <row r="118" spans="1:23" ht="27" customHeight="1" thickBot="1">
      <c r="A118" s="204"/>
      <c r="B118" s="206"/>
      <c r="C118" s="221"/>
      <c r="D118" s="221"/>
      <c r="E118" s="221"/>
      <c r="F118" s="235"/>
      <c r="G118" s="235"/>
      <c r="H118" s="235"/>
      <c r="I118" s="235"/>
      <c r="J118" s="235"/>
      <c r="K118" s="235"/>
      <c r="L118" s="235"/>
      <c r="M118" s="207"/>
      <c r="N118" s="207"/>
      <c r="O118" s="207"/>
      <c r="P118" s="207"/>
      <c r="Q118" s="217"/>
      <c r="R118" s="204"/>
    </row>
    <row r="119" spans="1:23" ht="45" customHeight="1" thickBot="1">
      <c r="A119" s="425" t="s">
        <v>451</v>
      </c>
      <c r="B119" s="426"/>
      <c r="C119" s="426"/>
      <c r="D119" s="426"/>
      <c r="E119" s="426"/>
      <c r="F119" s="426"/>
      <c r="G119" s="426"/>
      <c r="H119" s="426"/>
      <c r="I119" s="426"/>
      <c r="J119" s="426"/>
      <c r="K119" s="426"/>
      <c r="L119" s="426"/>
      <c r="M119" s="426"/>
      <c r="N119" s="426"/>
      <c r="O119" s="426"/>
      <c r="P119" s="426"/>
      <c r="Q119" s="426"/>
      <c r="R119" s="427"/>
    </row>
    <row r="120" spans="1:23" ht="25.05" customHeight="1">
      <c r="A120" s="204"/>
      <c r="B120" s="206"/>
      <c r="C120" s="412" t="s">
        <v>442</v>
      </c>
      <c r="D120" s="412"/>
      <c r="E120" s="412"/>
      <c r="F120" s="412"/>
      <c r="G120" s="412"/>
      <c r="H120" s="412"/>
      <c r="I120" s="412"/>
      <c r="J120" s="412"/>
      <c r="K120" s="412"/>
      <c r="L120" s="412"/>
      <c r="M120" s="412"/>
      <c r="N120" s="412"/>
      <c r="O120" s="412"/>
      <c r="P120" s="412"/>
      <c r="Q120" s="413"/>
      <c r="R120" s="204"/>
    </row>
    <row r="121" spans="1:23" ht="21" customHeight="1">
      <c r="A121" s="204"/>
      <c r="B121" s="206"/>
      <c r="C121" s="274"/>
      <c r="F121" s="226"/>
      <c r="G121" s="226"/>
      <c r="H121" s="226"/>
      <c r="I121" s="226"/>
      <c r="J121" s="226"/>
      <c r="K121" s="226"/>
      <c r="L121" s="226"/>
      <c r="M121" s="226"/>
      <c r="N121" s="226"/>
      <c r="O121" s="226"/>
      <c r="P121" s="226"/>
      <c r="Q121" s="217"/>
      <c r="R121" s="204"/>
    </row>
    <row r="122" spans="1:23" ht="25.05" customHeight="1">
      <c r="A122" s="204"/>
      <c r="B122" s="206"/>
      <c r="C122" s="403" t="s">
        <v>425</v>
      </c>
      <c r="D122" s="403"/>
      <c r="E122" s="403"/>
      <c r="F122" s="404" t="s">
        <v>503</v>
      </c>
      <c r="G122" s="405"/>
      <c r="H122" s="405"/>
      <c r="I122" s="406"/>
      <c r="J122" s="403" t="s">
        <v>424</v>
      </c>
      <c r="K122" s="403"/>
      <c r="L122" s="403"/>
      <c r="M122" s="404" t="s">
        <v>503</v>
      </c>
      <c r="N122" s="405"/>
      <c r="O122" s="405"/>
      <c r="P122" s="406"/>
      <c r="Q122" s="217"/>
      <c r="R122" s="204"/>
    </row>
    <row r="123" spans="1:23" ht="27" customHeight="1">
      <c r="A123" s="204"/>
      <c r="B123" s="214"/>
      <c r="C123" s="215"/>
      <c r="D123" s="215"/>
      <c r="E123" s="215"/>
      <c r="F123" s="473" t="s">
        <v>264</v>
      </c>
      <c r="G123" s="473"/>
      <c r="H123" s="473"/>
      <c r="I123" s="473"/>
      <c r="J123" s="241"/>
      <c r="K123" s="241"/>
      <c r="L123" s="241"/>
      <c r="M123" s="241"/>
      <c r="N123" s="241"/>
      <c r="O123" s="241"/>
      <c r="P123" s="241"/>
      <c r="Q123" s="216"/>
      <c r="R123" s="204"/>
    </row>
    <row r="124" spans="1:23" ht="25.05" customHeight="1">
      <c r="A124" s="204"/>
      <c r="B124" s="227"/>
      <c r="C124" s="407" t="s">
        <v>459</v>
      </c>
      <c r="D124" s="407"/>
      <c r="E124" s="407"/>
      <c r="F124" s="407"/>
      <c r="G124" s="407"/>
      <c r="H124" s="407"/>
      <c r="I124" s="407"/>
      <c r="J124" s="407"/>
      <c r="K124" s="407"/>
      <c r="L124" s="407"/>
      <c r="M124" s="407"/>
      <c r="N124" s="407"/>
      <c r="O124" s="407"/>
      <c r="P124" s="407"/>
      <c r="Q124" s="408"/>
      <c r="R124" s="204"/>
    </row>
    <row r="125" spans="1:23" ht="25.2" customHeight="1">
      <c r="A125" s="204"/>
      <c r="B125" s="227"/>
      <c r="C125" s="210"/>
      <c r="D125" s="210"/>
      <c r="E125" s="210"/>
      <c r="F125" s="210"/>
      <c r="G125" s="210"/>
      <c r="H125" s="210"/>
      <c r="I125" s="210"/>
      <c r="J125" s="210"/>
      <c r="K125" s="210"/>
      <c r="L125" s="210"/>
      <c r="M125" s="210"/>
      <c r="N125" s="210"/>
      <c r="O125" s="210"/>
      <c r="P125" s="210"/>
      <c r="Q125" s="225"/>
      <c r="R125" s="204"/>
    </row>
    <row r="126" spans="1:23" ht="25.05" customHeight="1">
      <c r="A126" s="204"/>
      <c r="B126" s="227"/>
      <c r="C126" s="409" t="s">
        <v>436</v>
      </c>
      <c r="D126" s="409"/>
      <c r="E126" s="409"/>
      <c r="F126" s="410" t="s">
        <v>437</v>
      </c>
      <c r="G126" s="411"/>
      <c r="H126" s="411"/>
      <c r="I126" s="411"/>
      <c r="J126" s="411"/>
      <c r="K126" s="411"/>
      <c r="L126" s="411"/>
      <c r="M126" s="410" t="s">
        <v>439</v>
      </c>
      <c r="N126" s="411"/>
      <c r="O126" s="411"/>
      <c r="P126" s="428"/>
      <c r="Q126" s="225"/>
      <c r="R126" s="204"/>
    </row>
    <row r="127" spans="1:23" ht="49.95" customHeight="1">
      <c r="A127" s="204"/>
      <c r="B127" s="227"/>
      <c r="C127" s="400" t="s">
        <v>511</v>
      </c>
      <c r="D127" s="400"/>
      <c r="E127" s="400"/>
      <c r="F127" s="400" t="s">
        <v>512</v>
      </c>
      <c r="G127" s="401"/>
      <c r="H127" s="401"/>
      <c r="I127" s="401"/>
      <c r="J127" s="401"/>
      <c r="K127" s="401"/>
      <c r="L127" s="402"/>
      <c r="M127" s="430" t="s">
        <v>510</v>
      </c>
      <c r="N127" s="431"/>
      <c r="O127" s="431"/>
      <c r="P127" s="432"/>
      <c r="Q127" s="225"/>
      <c r="R127" s="204"/>
    </row>
    <row r="128" spans="1:23" ht="49.95" customHeight="1">
      <c r="A128" s="204"/>
      <c r="B128" s="227"/>
      <c r="C128" s="398"/>
      <c r="D128" s="398"/>
      <c r="E128" s="398"/>
      <c r="F128" s="399"/>
      <c r="G128" s="423"/>
      <c r="H128" s="423"/>
      <c r="I128" s="423"/>
      <c r="J128" s="423"/>
      <c r="K128" s="423"/>
      <c r="L128" s="423"/>
      <c r="M128" s="399"/>
      <c r="N128" s="423"/>
      <c r="O128" s="423"/>
      <c r="P128" s="424"/>
      <c r="Q128" s="225"/>
      <c r="R128" s="204"/>
      <c r="S128" s="219"/>
      <c r="T128" s="219"/>
      <c r="U128" s="219"/>
      <c r="V128" s="219"/>
      <c r="W128" s="219"/>
    </row>
    <row r="129" spans="1:18" ht="49.95" customHeight="1">
      <c r="A129" s="204"/>
      <c r="B129" s="227"/>
      <c r="C129" s="398"/>
      <c r="D129" s="398"/>
      <c r="E129" s="398"/>
      <c r="F129" s="398"/>
      <c r="G129" s="398"/>
      <c r="H129" s="398"/>
      <c r="I129" s="398"/>
      <c r="J129" s="398"/>
      <c r="K129" s="398"/>
      <c r="L129" s="399"/>
      <c r="M129" s="399"/>
      <c r="N129" s="423"/>
      <c r="O129" s="423"/>
      <c r="P129" s="424"/>
      <c r="Q129" s="225"/>
      <c r="R129" s="204"/>
    </row>
    <row r="130" spans="1:18" ht="49.95" customHeight="1">
      <c r="A130" s="204"/>
      <c r="B130" s="227"/>
      <c r="C130" s="398"/>
      <c r="D130" s="398"/>
      <c r="E130" s="398"/>
      <c r="F130" s="398"/>
      <c r="G130" s="398"/>
      <c r="H130" s="398"/>
      <c r="I130" s="398"/>
      <c r="J130" s="398"/>
      <c r="K130" s="398"/>
      <c r="L130" s="399"/>
      <c r="M130" s="399"/>
      <c r="N130" s="423"/>
      <c r="O130" s="423"/>
      <c r="P130" s="424"/>
      <c r="Q130" s="225"/>
      <c r="R130" s="204"/>
    </row>
    <row r="131" spans="1:18" ht="21.6" thickBot="1">
      <c r="A131" s="204"/>
      <c r="B131" s="228"/>
      <c r="C131" s="229"/>
      <c r="D131" s="230"/>
      <c r="E131" s="230"/>
      <c r="F131" s="230"/>
      <c r="G131" s="230"/>
      <c r="H131" s="230"/>
      <c r="I131" s="230"/>
      <c r="J131" s="230"/>
      <c r="K131" s="230"/>
      <c r="L131" s="230"/>
      <c r="M131" s="230"/>
      <c r="N131" s="230"/>
      <c r="O131" s="230"/>
      <c r="P131" s="230"/>
      <c r="Q131" s="231"/>
      <c r="R131" s="204"/>
    </row>
    <row r="132" spans="1:18" ht="31.05" customHeight="1">
      <c r="A132" s="204"/>
      <c r="B132" s="397"/>
      <c r="C132" s="397"/>
      <c r="D132" s="397"/>
      <c r="E132" s="397"/>
      <c r="F132" s="397"/>
      <c r="G132" s="397"/>
      <c r="H132" s="397"/>
      <c r="I132" s="397"/>
      <c r="J132" s="397"/>
      <c r="K132" s="397"/>
      <c r="L132" s="397"/>
      <c r="M132" s="397"/>
      <c r="N132" s="397"/>
      <c r="O132" s="397"/>
      <c r="P132" s="397"/>
      <c r="Q132" s="397"/>
      <c r="R132" s="204"/>
    </row>
    <row r="133" spans="1:18">
      <c r="B133" s="222"/>
    </row>
    <row r="134" spans="1:18">
      <c r="B134" s="421" t="s">
        <v>488</v>
      </c>
      <c r="C134" s="439"/>
      <c r="D134" s="521" t="s">
        <v>498</v>
      </c>
      <c r="E134" s="513"/>
      <c r="F134" s="513"/>
      <c r="G134" s="513"/>
      <c r="H134" s="513"/>
      <c r="I134" s="513"/>
      <c r="J134" s="513"/>
      <c r="K134" s="513"/>
      <c r="L134" s="513"/>
      <c r="M134" s="513"/>
      <c r="N134" s="513"/>
      <c r="O134" s="513"/>
      <c r="P134" s="514"/>
    </row>
    <row r="135" spans="1:18">
      <c r="D135" s="515"/>
      <c r="E135" s="516"/>
      <c r="F135" s="516"/>
      <c r="G135" s="516"/>
      <c r="H135" s="516"/>
      <c r="I135" s="516"/>
      <c r="J135" s="516"/>
      <c r="K135" s="516"/>
      <c r="L135" s="516"/>
      <c r="M135" s="516"/>
      <c r="N135" s="516"/>
      <c r="O135" s="516"/>
      <c r="P135" s="517"/>
    </row>
    <row r="136" spans="1:18">
      <c r="D136" s="515"/>
      <c r="E136" s="516"/>
      <c r="F136" s="516"/>
      <c r="G136" s="516"/>
      <c r="H136" s="516"/>
      <c r="I136" s="516"/>
      <c r="J136" s="516"/>
      <c r="K136" s="516"/>
      <c r="L136" s="516"/>
      <c r="M136" s="516"/>
      <c r="N136" s="516"/>
      <c r="O136" s="516"/>
      <c r="P136" s="517"/>
    </row>
    <row r="137" spans="1:18">
      <c r="D137" s="515"/>
      <c r="E137" s="516"/>
      <c r="F137" s="516"/>
      <c r="G137" s="516"/>
      <c r="H137" s="516"/>
      <c r="I137" s="516"/>
      <c r="J137" s="516"/>
      <c r="K137" s="516"/>
      <c r="L137" s="516"/>
      <c r="M137" s="516"/>
      <c r="N137" s="516"/>
      <c r="O137" s="516"/>
      <c r="P137" s="517"/>
    </row>
    <row r="138" spans="1:18">
      <c r="D138" s="515"/>
      <c r="E138" s="516"/>
      <c r="F138" s="516"/>
      <c r="G138" s="516"/>
      <c r="H138" s="516"/>
      <c r="I138" s="516"/>
      <c r="J138" s="516"/>
      <c r="K138" s="516"/>
      <c r="L138" s="516"/>
      <c r="M138" s="516"/>
      <c r="N138" s="516"/>
      <c r="O138" s="516"/>
      <c r="P138" s="517"/>
    </row>
    <row r="139" spans="1:18">
      <c r="D139" s="515"/>
      <c r="E139" s="516"/>
      <c r="F139" s="516"/>
      <c r="G139" s="516"/>
      <c r="H139" s="516"/>
      <c r="I139" s="516"/>
      <c r="J139" s="516"/>
      <c r="K139" s="516"/>
      <c r="L139" s="516"/>
      <c r="M139" s="516"/>
      <c r="N139" s="516"/>
      <c r="O139" s="516"/>
      <c r="P139" s="517"/>
    </row>
    <row r="140" spans="1:18">
      <c r="D140" s="515"/>
      <c r="E140" s="516"/>
      <c r="F140" s="516"/>
      <c r="G140" s="516"/>
      <c r="H140" s="516"/>
      <c r="I140" s="516"/>
      <c r="J140" s="516"/>
      <c r="K140" s="516"/>
      <c r="L140" s="516"/>
      <c r="M140" s="516"/>
      <c r="N140" s="516"/>
      <c r="O140" s="516"/>
      <c r="P140" s="517"/>
    </row>
    <row r="141" spans="1:18">
      <c r="D141" s="518"/>
      <c r="E141" s="519"/>
      <c r="F141" s="519"/>
      <c r="G141" s="519"/>
      <c r="H141" s="519"/>
      <c r="I141" s="519"/>
      <c r="J141" s="519"/>
      <c r="K141" s="519"/>
      <c r="L141" s="519"/>
      <c r="M141" s="519"/>
      <c r="N141" s="519"/>
      <c r="O141" s="519"/>
      <c r="P141" s="520"/>
    </row>
  </sheetData>
  <sheetProtection algorithmName="SHA-512" hashValue="U41G4/wQofAz5wB+uxeqlDU1/V+egwDu0lRBYxHb61o1IQcLv5b8MQ2kJQcvI0EK5gZyPOa+KgmLAUjEyXCVWg==" saltValue="X+07y9fVivOw1BiTs0z4kA==" spinCount="100000" sheet="1" objects="1" scenarios="1"/>
  <mergeCells count="228">
    <mergeCell ref="M5:P5"/>
    <mergeCell ref="D134:P141"/>
    <mergeCell ref="B134:C134"/>
    <mergeCell ref="N35:P35"/>
    <mergeCell ref="N36:P36"/>
    <mergeCell ref="N37:P37"/>
    <mergeCell ref="C72:E80"/>
    <mergeCell ref="L72:P80"/>
    <mergeCell ref="F72:K80"/>
    <mergeCell ref="F56:K64"/>
    <mergeCell ref="D66:E66"/>
    <mergeCell ref="F66:I66"/>
    <mergeCell ref="J66:L66"/>
    <mergeCell ref="M66:P66"/>
    <mergeCell ref="B68:E68"/>
    <mergeCell ref="C69:E69"/>
    <mergeCell ref="F69:I69"/>
    <mergeCell ref="J69:L69"/>
    <mergeCell ref="F55:K55"/>
    <mergeCell ref="F45:G45"/>
    <mergeCell ref="F46:G46"/>
    <mergeCell ref="F47:G47"/>
    <mergeCell ref="F48:G48"/>
    <mergeCell ref="F49:G49"/>
    <mergeCell ref="D46:E46"/>
    <mergeCell ref="L46:N46"/>
    <mergeCell ref="D47:E47"/>
    <mergeCell ref="H45:K45"/>
    <mergeCell ref="H46:K46"/>
    <mergeCell ref="H47:K47"/>
    <mergeCell ref="H48:K48"/>
    <mergeCell ref="H49:K49"/>
    <mergeCell ref="M129:P129"/>
    <mergeCell ref="A119:R119"/>
    <mergeCell ref="M126:P126"/>
    <mergeCell ref="F123:I123"/>
    <mergeCell ref="M127:P127"/>
    <mergeCell ref="F90:P94"/>
    <mergeCell ref="C109:E109"/>
    <mergeCell ref="J88:L88"/>
    <mergeCell ref="M88:P88"/>
    <mergeCell ref="F122:I122"/>
    <mergeCell ref="F128:L128"/>
    <mergeCell ref="C116:E116"/>
    <mergeCell ref="F116:L116"/>
    <mergeCell ref="C117:E117"/>
    <mergeCell ref="F117:L117"/>
    <mergeCell ref="M89:P89"/>
    <mergeCell ref="M130:P130"/>
    <mergeCell ref="C90:E90"/>
    <mergeCell ref="C103:E103"/>
    <mergeCell ref="C104:E104"/>
    <mergeCell ref="C105:E105"/>
    <mergeCell ref="F50:G50"/>
    <mergeCell ref="C106:E106"/>
    <mergeCell ref="C107:E107"/>
    <mergeCell ref="F103:K103"/>
    <mergeCell ref="L103:P103"/>
    <mergeCell ref="L104:P104"/>
    <mergeCell ref="F104:K104"/>
    <mergeCell ref="F105:K105"/>
    <mergeCell ref="F106:K106"/>
    <mergeCell ref="F107:K107"/>
    <mergeCell ref="L105:P105"/>
    <mergeCell ref="L106:P106"/>
    <mergeCell ref="L107:P107"/>
    <mergeCell ref="L102:P102"/>
    <mergeCell ref="F102:K102"/>
    <mergeCell ref="C71:E71"/>
    <mergeCell ref="F71:K71"/>
    <mergeCell ref="L71:P71"/>
    <mergeCell ref="M128:P128"/>
    <mergeCell ref="H33:M33"/>
    <mergeCell ref="H34:M34"/>
    <mergeCell ref="H36:M36"/>
    <mergeCell ref="H35:M35"/>
    <mergeCell ref="H37:M37"/>
    <mergeCell ref="C40:E40"/>
    <mergeCell ref="E39:G39"/>
    <mergeCell ref="C36:E36"/>
    <mergeCell ref="C37:E37"/>
    <mergeCell ref="F35:G35"/>
    <mergeCell ref="F36:G36"/>
    <mergeCell ref="F37:G37"/>
    <mergeCell ref="N34:P34"/>
    <mergeCell ref="C33:G33"/>
    <mergeCell ref="F82:I82"/>
    <mergeCell ref="C88:E88"/>
    <mergeCell ref="B43:E43"/>
    <mergeCell ref="B2:Q2"/>
    <mergeCell ref="C4:K4"/>
    <mergeCell ref="C5:E5"/>
    <mergeCell ref="F5:I5"/>
    <mergeCell ref="C18:E18"/>
    <mergeCell ref="F18:I18"/>
    <mergeCell ref="J18:L18"/>
    <mergeCell ref="A16:R16"/>
    <mergeCell ref="M6:P6"/>
    <mergeCell ref="M18:P18"/>
    <mergeCell ref="A3:R3"/>
    <mergeCell ref="F8:I8"/>
    <mergeCell ref="J7:L7"/>
    <mergeCell ref="M7:O7"/>
    <mergeCell ref="M8:O8"/>
    <mergeCell ref="G12:P12"/>
    <mergeCell ref="G13:P13"/>
    <mergeCell ref="G14:P14"/>
    <mergeCell ref="C35:E35"/>
    <mergeCell ref="G26:P26"/>
    <mergeCell ref="G27:P27"/>
    <mergeCell ref="N32:P32"/>
    <mergeCell ref="F34:G34"/>
    <mergeCell ref="C34:E34"/>
    <mergeCell ref="C20:E20"/>
    <mergeCell ref="F20:I20"/>
    <mergeCell ref="F21:I21"/>
    <mergeCell ref="C23:F23"/>
    <mergeCell ref="C22:F22"/>
    <mergeCell ref="G22:P22"/>
    <mergeCell ref="G23:P23"/>
    <mergeCell ref="J20:L20"/>
    <mergeCell ref="M20:O20"/>
    <mergeCell ref="M21:O21"/>
    <mergeCell ref="A29:R29"/>
    <mergeCell ref="D31:F31"/>
    <mergeCell ref="G31:I31"/>
    <mergeCell ref="K31:M31"/>
    <mergeCell ref="N31:P31"/>
    <mergeCell ref="C24:F24"/>
    <mergeCell ref="C25:F25"/>
    <mergeCell ref="C26:F26"/>
    <mergeCell ref="N33:P33"/>
    <mergeCell ref="C27:F27"/>
    <mergeCell ref="J5:L5"/>
    <mergeCell ref="C7:E7"/>
    <mergeCell ref="F7:I7"/>
    <mergeCell ref="M19:P19"/>
    <mergeCell ref="F44:N44"/>
    <mergeCell ref="D45:E45"/>
    <mergeCell ref="L45:N45"/>
    <mergeCell ref="J39:L39"/>
    <mergeCell ref="M39:P39"/>
    <mergeCell ref="C39:D39"/>
    <mergeCell ref="M38:P38"/>
    <mergeCell ref="J40:L40"/>
    <mergeCell ref="A42:R42"/>
    <mergeCell ref="G11:P11"/>
    <mergeCell ref="C9:F9"/>
    <mergeCell ref="G10:P10"/>
    <mergeCell ref="C10:F10"/>
    <mergeCell ref="C11:F11"/>
    <mergeCell ref="C12:F12"/>
    <mergeCell ref="C13:F13"/>
    <mergeCell ref="G24:P24"/>
    <mergeCell ref="G25:P25"/>
    <mergeCell ref="C14:F14"/>
    <mergeCell ref="X49:Z49"/>
    <mergeCell ref="AA49:AD49"/>
    <mergeCell ref="X47:Z47"/>
    <mergeCell ref="AA47:AD47"/>
    <mergeCell ref="D48:E48"/>
    <mergeCell ref="L48:N48"/>
    <mergeCell ref="L47:N47"/>
    <mergeCell ref="F70:I70"/>
    <mergeCell ref="M70:P70"/>
    <mergeCell ref="M53:P53"/>
    <mergeCell ref="F54:I54"/>
    <mergeCell ref="M54:P54"/>
    <mergeCell ref="C56:E64"/>
    <mergeCell ref="M69:P69"/>
    <mergeCell ref="L55:P55"/>
    <mergeCell ref="L56:P64"/>
    <mergeCell ref="B52:G52"/>
    <mergeCell ref="H50:K50"/>
    <mergeCell ref="C67:E67"/>
    <mergeCell ref="L50:N50"/>
    <mergeCell ref="D82:E82"/>
    <mergeCell ref="F89:I89"/>
    <mergeCell ref="F96:I96"/>
    <mergeCell ref="C53:E53"/>
    <mergeCell ref="F53:I53"/>
    <mergeCell ref="J53:L53"/>
    <mergeCell ref="J82:L82"/>
    <mergeCell ref="M82:P82"/>
    <mergeCell ref="A86:R86"/>
    <mergeCell ref="F88:I88"/>
    <mergeCell ref="C55:E55"/>
    <mergeCell ref="M117:P117"/>
    <mergeCell ref="M116:P116"/>
    <mergeCell ref="M115:P115"/>
    <mergeCell ref="F113:L113"/>
    <mergeCell ref="A111:R111"/>
    <mergeCell ref="M113:P113"/>
    <mergeCell ref="F101:I101"/>
    <mergeCell ref="M114:P114"/>
    <mergeCell ref="C100:E100"/>
    <mergeCell ref="F100:I100"/>
    <mergeCell ref="C114:E114"/>
    <mergeCell ref="F114:L114"/>
    <mergeCell ref="C115:E115"/>
    <mergeCell ref="F115:L115"/>
    <mergeCell ref="C102:E102"/>
    <mergeCell ref="C113:E113"/>
    <mergeCell ref="F109:P109"/>
    <mergeCell ref="A1:R1"/>
    <mergeCell ref="B132:Q132"/>
    <mergeCell ref="C129:E129"/>
    <mergeCell ref="F129:L129"/>
    <mergeCell ref="C130:E130"/>
    <mergeCell ref="F130:L130"/>
    <mergeCell ref="C127:E127"/>
    <mergeCell ref="F127:L127"/>
    <mergeCell ref="C128:E128"/>
    <mergeCell ref="J122:L122"/>
    <mergeCell ref="M122:P122"/>
    <mergeCell ref="C124:Q124"/>
    <mergeCell ref="C126:E126"/>
    <mergeCell ref="F126:L126"/>
    <mergeCell ref="C120:Q120"/>
    <mergeCell ref="C122:E122"/>
    <mergeCell ref="G9:P9"/>
    <mergeCell ref="A98:R98"/>
    <mergeCell ref="D49:E49"/>
    <mergeCell ref="L49:N49"/>
    <mergeCell ref="C96:E96"/>
    <mergeCell ref="D50:E50"/>
    <mergeCell ref="J100:L100"/>
    <mergeCell ref="M100:P100"/>
  </mergeCells>
  <conditionalFormatting sqref="C115:F118 M115:M118 C128:F130 M128:M130">
    <cfRule type="expression" dxfId="40" priority="4">
      <formula>$C$113="ไม่มี"</formula>
    </cfRule>
    <cfRule type="expression" dxfId="39" priority="5">
      <formula>$C$113="มี"</formula>
    </cfRule>
    <cfRule type="expression" dxfId="38" priority="6">
      <formula>$C$113="&gt;&gt;เลือก&lt;&lt;"</formula>
    </cfRule>
  </conditionalFormatting>
  <dataValidations count="1">
    <dataValidation type="list" allowBlank="1" showInputMessage="1" showErrorMessage="1" sqref="F5:I5 G31:I31 F18:I18" xr:uid="{301A0C29-0E20-4A98-8E17-662A8F066713}">
      <formula1>"&gt;&gt;เลือก&lt;&lt;,ทุกเดือน,ทุก 3 เดือน (ปีละ 4 ครั้ง),ทุก 6 เดือน (ปีละ 2 ครั้ง),ปีละ 1 ครั้ง"</formula1>
    </dataValidation>
  </dataValidations>
  <pageMargins left="0.7" right="0.7" top="0.75" bottom="0.75" header="0.3" footer="0.3"/>
  <pageSetup paperSize="9" scale="50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52D61-0F42-4599-9467-ED8A5F681A53}">
  <sheetPr codeName="Sheet4">
    <tabColor theme="4" tint="0.39997558519241921"/>
  </sheetPr>
  <dimension ref="A1:Y861"/>
  <sheetViews>
    <sheetView showGridLines="0" zoomScale="70" zoomScaleNormal="70" workbookViewId="0">
      <pane ySplit="3" topLeftCell="A68" activePane="bottomLeft" state="frozen"/>
      <selection pane="bottomLeft"/>
    </sheetView>
  </sheetViews>
  <sheetFormatPr defaultColWidth="14.44140625" defaultRowHeight="15" customHeight="1"/>
  <cols>
    <col min="1" max="1" width="5.88671875" style="5" customWidth="1"/>
    <col min="2" max="6" width="3.88671875" style="5" customWidth="1"/>
    <col min="7" max="7" width="14.5546875" style="5" hidden="1" customWidth="1"/>
    <col min="8" max="8" width="91.109375" style="5" customWidth="1"/>
    <col min="9" max="9" width="6.109375" style="5" customWidth="1"/>
    <col min="10" max="10" width="5.33203125" style="5" customWidth="1"/>
    <col min="11" max="11" width="7.109375" style="5" customWidth="1"/>
    <col min="12" max="12" width="5.109375" style="5" customWidth="1"/>
    <col min="13" max="13" width="21.109375" style="47" customWidth="1"/>
    <col min="14" max="14" width="19.109375" style="5" customWidth="1"/>
    <col min="15" max="15" width="70.6640625" style="5" customWidth="1"/>
    <col min="16" max="16" width="42.44140625" style="5" customWidth="1"/>
    <col min="17" max="20" width="50.6640625" style="5" customWidth="1"/>
    <col min="21" max="21" width="18.88671875" style="5" bestFit="1" customWidth="1"/>
    <col min="22" max="25" width="8.88671875" style="5" customWidth="1"/>
    <col min="26" max="16384" width="14.44140625" style="5"/>
  </cols>
  <sheetData>
    <row r="1" spans="1:25" ht="34.5" customHeight="1">
      <c r="A1" s="53" t="s">
        <v>328</v>
      </c>
      <c r="B1" s="48"/>
      <c r="C1" s="48"/>
      <c r="D1" s="48"/>
      <c r="E1" s="48"/>
      <c r="F1" s="48"/>
      <c r="G1" s="48"/>
      <c r="H1" s="49"/>
      <c r="I1" s="48"/>
      <c r="J1" s="48"/>
      <c r="K1" s="51"/>
      <c r="L1" s="50"/>
      <c r="M1" s="50"/>
      <c r="N1" s="52"/>
      <c r="O1" s="52"/>
      <c r="P1" s="52"/>
      <c r="Q1" s="52"/>
      <c r="R1" s="52"/>
      <c r="S1" s="52"/>
      <c r="T1" s="52"/>
      <c r="U1" s="52"/>
    </row>
    <row r="2" spans="1:25" ht="24.75" customHeight="1">
      <c r="A2" s="1"/>
      <c r="B2" s="524" t="s">
        <v>52</v>
      </c>
      <c r="C2" s="524"/>
      <c r="D2" s="524"/>
      <c r="E2" s="524"/>
      <c r="F2" s="525"/>
      <c r="G2" s="43"/>
      <c r="H2" s="3"/>
      <c r="I2" s="526" t="s">
        <v>66</v>
      </c>
      <c r="J2" s="527"/>
      <c r="K2" s="527"/>
      <c r="L2" s="528"/>
      <c r="M2" s="3"/>
      <c r="N2" s="3"/>
      <c r="O2" s="1"/>
      <c r="P2" s="1"/>
      <c r="Q2" s="4"/>
      <c r="R2" s="4"/>
      <c r="S2" s="4"/>
      <c r="T2" s="4"/>
      <c r="U2" s="4"/>
      <c r="V2" s="4"/>
      <c r="W2" s="4"/>
      <c r="X2" s="4"/>
      <c r="Y2" s="4"/>
    </row>
    <row r="3" spans="1:25" ht="115.35" customHeight="1">
      <c r="A3" s="8" t="s">
        <v>62</v>
      </c>
      <c r="B3" s="54" t="s">
        <v>53</v>
      </c>
      <c r="C3" s="54" t="s">
        <v>54</v>
      </c>
      <c r="D3" s="54" t="s">
        <v>55</v>
      </c>
      <c r="E3" s="54" t="s">
        <v>56</v>
      </c>
      <c r="F3" s="54" t="s">
        <v>57</v>
      </c>
      <c r="G3" s="8" t="s">
        <v>67</v>
      </c>
      <c r="H3" s="8" t="s">
        <v>258</v>
      </c>
      <c r="I3" s="69" t="s">
        <v>278</v>
      </c>
      <c r="J3" s="69" t="s">
        <v>280</v>
      </c>
      <c r="K3" s="69" t="s">
        <v>281</v>
      </c>
      <c r="L3" s="69" t="s">
        <v>279</v>
      </c>
      <c r="M3" s="8" t="s">
        <v>63</v>
      </c>
      <c r="N3" s="8" t="s">
        <v>68</v>
      </c>
      <c r="O3" s="20" t="s">
        <v>273</v>
      </c>
      <c r="P3" s="20" t="s">
        <v>292</v>
      </c>
      <c r="Q3" s="20" t="s">
        <v>275</v>
      </c>
      <c r="R3" s="20" t="s">
        <v>69</v>
      </c>
      <c r="S3" s="20" t="s">
        <v>70</v>
      </c>
      <c r="T3" s="21" t="s">
        <v>71</v>
      </c>
      <c r="U3" s="21" t="s">
        <v>311</v>
      </c>
    </row>
    <row r="4" spans="1:25" ht="146.4" customHeight="1">
      <c r="A4" s="9">
        <v>1</v>
      </c>
      <c r="B4" s="10" t="s">
        <v>64</v>
      </c>
      <c r="C4" s="11"/>
      <c r="D4" s="9"/>
      <c r="E4" s="9"/>
      <c r="F4" s="9"/>
      <c r="G4" s="12" t="s">
        <v>72</v>
      </c>
      <c r="H4" s="13" t="s">
        <v>226</v>
      </c>
      <c r="I4" s="62" t="s">
        <v>64</v>
      </c>
      <c r="J4" s="62" t="s">
        <v>64</v>
      </c>
      <c r="K4" s="62" t="s">
        <v>64</v>
      </c>
      <c r="L4" s="62" t="s">
        <v>64</v>
      </c>
      <c r="M4" s="122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10" t="str" cm="1">
        <f t="array" ref="N4">_xlfn.SWITCH(M4,"Not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" s="129"/>
      <c r="P4" s="129"/>
      <c r="Q4" s="130"/>
      <c r="R4" s="130"/>
      <c r="S4" s="130"/>
      <c r="T4" s="130"/>
      <c r="U4" s="130"/>
    </row>
    <row r="5" spans="1:25" ht="222" customHeight="1">
      <c r="A5" s="9">
        <v>2</v>
      </c>
      <c r="B5" s="10" t="s">
        <v>64</v>
      </c>
      <c r="C5" s="10" t="s">
        <v>64</v>
      </c>
      <c r="D5" s="11"/>
      <c r="E5" s="11"/>
      <c r="F5" s="11"/>
      <c r="G5" s="12" t="s">
        <v>73</v>
      </c>
      <c r="H5" s="12" t="s">
        <v>227</v>
      </c>
      <c r="I5" s="62" t="s">
        <v>64</v>
      </c>
      <c r="J5" s="62" t="s">
        <v>64</v>
      </c>
      <c r="K5" s="62" t="s">
        <v>64</v>
      </c>
      <c r="L5" s="62" t="s">
        <v>64</v>
      </c>
      <c r="M5" s="122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10" t="str" cm="1">
        <f t="array" ref="N5">_xlfn.SWITCH(M5,"Not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" s="129"/>
      <c r="P5" s="129"/>
      <c r="Q5" s="130"/>
      <c r="R5" s="130"/>
      <c r="S5" s="130"/>
      <c r="T5" s="130"/>
      <c r="U5" s="130"/>
    </row>
    <row r="6" spans="1:25" ht="234">
      <c r="A6" s="9">
        <v>3</v>
      </c>
      <c r="B6" s="10" t="s">
        <v>64</v>
      </c>
      <c r="C6" s="10" t="s">
        <v>64</v>
      </c>
      <c r="D6" s="11"/>
      <c r="E6" s="9"/>
      <c r="F6" s="9"/>
      <c r="G6" s="12" t="s">
        <v>74</v>
      </c>
      <c r="H6" s="12" t="s">
        <v>159</v>
      </c>
      <c r="I6" s="62" t="s">
        <v>64</v>
      </c>
      <c r="J6" s="62" t="s">
        <v>64</v>
      </c>
      <c r="K6" s="62" t="s">
        <v>64</v>
      </c>
      <c r="L6" s="62" t="s">
        <v>64</v>
      </c>
      <c r="M6" s="122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10" t="str" cm="1">
        <f t="array" ref="N6">_xlfn.SWITCH(M6,"Not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" s="129"/>
      <c r="P6" s="129"/>
      <c r="Q6" s="130"/>
      <c r="R6" s="130"/>
      <c r="S6" s="130"/>
      <c r="T6" s="130"/>
      <c r="U6" s="130"/>
    </row>
    <row r="7" spans="1:25" ht="162">
      <c r="A7" s="9">
        <v>4</v>
      </c>
      <c r="B7" s="10" t="s">
        <v>64</v>
      </c>
      <c r="C7" s="10" t="s">
        <v>64</v>
      </c>
      <c r="D7" s="9"/>
      <c r="E7" s="9"/>
      <c r="F7" s="9"/>
      <c r="G7" s="12" t="s">
        <v>75</v>
      </c>
      <c r="H7" s="12" t="s">
        <v>230</v>
      </c>
      <c r="I7" s="62" t="s">
        <v>64</v>
      </c>
      <c r="J7" s="62" t="s">
        <v>64</v>
      </c>
      <c r="K7" s="62" t="s">
        <v>64</v>
      </c>
      <c r="L7" s="62" t="s">
        <v>64</v>
      </c>
      <c r="M7" s="122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10" t="str" cm="1">
        <f t="array" ref="N7">_xlfn.SWITCH(M7,"Not Pass","ต่ำ","Partially Pass","ต่ำ","Alternative Control","ปานกลาง","Pass","สูง","Not Applicable","N/A","&gt;&gt;เลือกระดับผลการประเมิน&lt;&lt;","-")</f>
        <v>N/A</v>
      </c>
      <c r="O7" s="129"/>
      <c r="P7" s="129"/>
      <c r="Q7" s="130"/>
      <c r="R7" s="130"/>
      <c r="S7" s="130"/>
      <c r="T7" s="130"/>
      <c r="U7" s="130"/>
    </row>
    <row r="8" spans="1:25" ht="162">
      <c r="A8" s="9">
        <v>5</v>
      </c>
      <c r="B8" s="10" t="s">
        <v>64</v>
      </c>
      <c r="C8" s="11"/>
      <c r="D8" s="11"/>
      <c r="E8" s="9"/>
      <c r="F8" s="9"/>
      <c r="G8" s="12" t="s">
        <v>76</v>
      </c>
      <c r="H8" s="12" t="s">
        <v>160</v>
      </c>
      <c r="I8" s="62" t="s">
        <v>64</v>
      </c>
      <c r="J8" s="62" t="s">
        <v>64</v>
      </c>
      <c r="K8" s="62" t="s">
        <v>64</v>
      </c>
      <c r="L8" s="62" t="s">
        <v>64</v>
      </c>
      <c r="M8" s="122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10" t="str" cm="1">
        <f t="array" ref="N8">_xlfn.SWITCH(M8,"Not Pass","ต่ำ","Partially Pass","ต่ำ","Alternative Control","ปานกลาง","Pass","สูง","Not Applicable","N/A","&gt;&gt;เลือกระดับผลการประเมิน&lt;&lt;","-")</f>
        <v>N/A</v>
      </c>
      <c r="O8" s="129"/>
      <c r="P8" s="129"/>
      <c r="Q8" s="130"/>
      <c r="R8" s="130"/>
      <c r="S8" s="130"/>
      <c r="T8" s="130"/>
      <c r="U8" s="130"/>
    </row>
    <row r="9" spans="1:25" ht="54">
      <c r="A9" s="9">
        <v>6</v>
      </c>
      <c r="B9" s="9"/>
      <c r="C9" s="10" t="s">
        <v>64</v>
      </c>
      <c r="D9" s="11"/>
      <c r="E9" s="9"/>
      <c r="F9" s="9"/>
      <c r="G9" s="12" t="s">
        <v>77</v>
      </c>
      <c r="H9" s="12" t="s">
        <v>161</v>
      </c>
      <c r="I9" s="62" t="s">
        <v>64</v>
      </c>
      <c r="J9" s="62" t="s">
        <v>64</v>
      </c>
      <c r="K9" s="62" t="s">
        <v>64</v>
      </c>
      <c r="L9" s="62" t="s">
        <v>64</v>
      </c>
      <c r="M9" s="122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10" t="str" cm="1">
        <f t="array" ref="N9">_xlfn.SWITCH(M9,"Not Pass","ต่ำ","Partially Pass","ต่ำ","Alternative Control","ปานกลาง","Pass","สูง","Not Applicable","N/A","&gt;&gt;เลือกระดับผลการประเมิน&lt;&lt;","-")</f>
        <v>N/A</v>
      </c>
      <c r="O9" s="129"/>
      <c r="P9" s="129"/>
      <c r="Q9" s="130"/>
      <c r="R9" s="130"/>
      <c r="S9" s="130"/>
      <c r="T9" s="130"/>
      <c r="U9" s="130"/>
    </row>
    <row r="10" spans="1:25" ht="54">
      <c r="A10" s="9">
        <v>7</v>
      </c>
      <c r="B10" s="11"/>
      <c r="C10" s="10" t="s">
        <v>64</v>
      </c>
      <c r="D10" s="11"/>
      <c r="E10" s="9"/>
      <c r="F10" s="9"/>
      <c r="G10" s="12" t="s">
        <v>78</v>
      </c>
      <c r="H10" s="12" t="s">
        <v>162</v>
      </c>
      <c r="I10" s="62" t="s">
        <v>64</v>
      </c>
      <c r="J10" s="62" t="s">
        <v>64</v>
      </c>
      <c r="K10" s="62" t="s">
        <v>64</v>
      </c>
      <c r="L10" s="62" t="s">
        <v>64</v>
      </c>
      <c r="M10" s="122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10" t="str" cm="1">
        <f t="array" ref="N10">_xlfn.SWITCH(M10,"Not Pass","ต่ำ","Partially Pass","ต่ำ","Alternative Control","ปานกลาง","Pass","สูง","Not Applicable","N/A","&gt;&gt;เลือกระดับผลการประเมิน&lt;&lt;","-")</f>
        <v>N/A</v>
      </c>
      <c r="O10" s="129"/>
      <c r="P10" s="129"/>
      <c r="Q10" s="130"/>
      <c r="R10" s="130"/>
      <c r="S10" s="130"/>
      <c r="T10" s="130"/>
      <c r="U10" s="130"/>
    </row>
    <row r="11" spans="1:25" ht="144">
      <c r="A11" s="9">
        <v>8</v>
      </c>
      <c r="B11" s="9"/>
      <c r="C11" s="10" t="s">
        <v>64</v>
      </c>
      <c r="D11" s="10" t="s">
        <v>64</v>
      </c>
      <c r="E11" s="9"/>
      <c r="F11" s="9"/>
      <c r="G11" s="12" t="s">
        <v>79</v>
      </c>
      <c r="H11" s="14" t="s">
        <v>194</v>
      </c>
      <c r="I11" s="62" t="s">
        <v>64</v>
      </c>
      <c r="J11" s="62" t="s">
        <v>64</v>
      </c>
      <c r="K11" s="62" t="s">
        <v>64</v>
      </c>
      <c r="L11" s="62" t="s">
        <v>64</v>
      </c>
      <c r="M11" s="122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10" t="str" cm="1">
        <f t="array" ref="N11">_xlfn.SWITCH(M11,"Not Pass","ต่ำ","Partially Pass","ต่ำ","Alternative Control","ปานกลาง","Pass","สูง","Not Applicable","N/A","&gt;&gt;เลือกระดับผลการประเมิน&lt;&lt;","-")</f>
        <v>N/A</v>
      </c>
      <c r="O11" s="129"/>
      <c r="P11" s="129"/>
      <c r="Q11" s="130"/>
      <c r="R11" s="130"/>
      <c r="S11" s="130"/>
      <c r="T11" s="130"/>
      <c r="U11" s="130"/>
    </row>
    <row r="12" spans="1:25" ht="144">
      <c r="A12" s="9">
        <v>9</v>
      </c>
      <c r="B12" s="9"/>
      <c r="C12" s="10" t="s">
        <v>64</v>
      </c>
      <c r="D12" s="10" t="s">
        <v>64</v>
      </c>
      <c r="E12" s="9"/>
      <c r="F12" s="9"/>
      <c r="G12" s="15" t="s">
        <v>80</v>
      </c>
      <c r="H12" s="14" t="s">
        <v>163</v>
      </c>
      <c r="I12" s="62" t="s">
        <v>64</v>
      </c>
      <c r="J12" s="62" t="s">
        <v>64</v>
      </c>
      <c r="K12" s="62" t="s">
        <v>64</v>
      </c>
      <c r="L12" s="62" t="s">
        <v>64</v>
      </c>
      <c r="M12" s="122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10" t="str" cm="1">
        <f t="array" ref="N12">_xlfn.SWITCH(M12,"Not Pass","ต่ำ","Partially Pass","ต่ำ","Alternative Control","ปานกลาง","Pass","สูง","Not Applicable","N/A","&gt;&gt;เลือกระดับผลการประเมิน&lt;&lt;","-")</f>
        <v>N/A</v>
      </c>
      <c r="O12" s="129"/>
      <c r="P12" s="129"/>
      <c r="Q12" s="130"/>
      <c r="R12" s="130"/>
      <c r="S12" s="130"/>
      <c r="T12" s="130"/>
      <c r="U12" s="130"/>
    </row>
    <row r="13" spans="1:25" ht="162">
      <c r="A13" s="9">
        <v>10</v>
      </c>
      <c r="B13" s="9"/>
      <c r="C13" s="10" t="s">
        <v>64</v>
      </c>
      <c r="D13" s="10" t="s">
        <v>64</v>
      </c>
      <c r="E13" s="9"/>
      <c r="F13" s="9"/>
      <c r="G13" s="12" t="s">
        <v>81</v>
      </c>
      <c r="H13" s="14" t="s">
        <v>164</v>
      </c>
      <c r="I13" s="62" t="s">
        <v>64</v>
      </c>
      <c r="J13" s="62" t="s">
        <v>64</v>
      </c>
      <c r="K13" s="62" t="s">
        <v>64</v>
      </c>
      <c r="L13" s="62" t="s">
        <v>64</v>
      </c>
      <c r="M13" s="122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10" t="str" cm="1">
        <f t="array" ref="N13">_xlfn.SWITCH(M13,"Not Pass","ต่ำ","Partially Pass","ต่ำ","Alternative Control","ปานกลาง","Pass","สูง","Not Applicable","N/A","&gt;&gt;เลือกระดับผลการประเมิน&lt;&lt;","-")</f>
        <v>N/A</v>
      </c>
      <c r="O13" s="129"/>
      <c r="P13" s="129"/>
      <c r="Q13" s="130"/>
      <c r="R13" s="130"/>
      <c r="S13" s="130"/>
      <c r="T13" s="130"/>
      <c r="U13" s="130"/>
    </row>
    <row r="14" spans="1:25" ht="162">
      <c r="A14" s="9">
        <v>11</v>
      </c>
      <c r="B14" s="9"/>
      <c r="C14" s="10" t="s">
        <v>64</v>
      </c>
      <c r="D14" s="10" t="s">
        <v>64</v>
      </c>
      <c r="E14" s="9"/>
      <c r="F14" s="9"/>
      <c r="G14" s="12" t="s">
        <v>82</v>
      </c>
      <c r="H14" s="14" t="s">
        <v>165</v>
      </c>
      <c r="I14" s="62" t="s">
        <v>64</v>
      </c>
      <c r="J14" s="62" t="s">
        <v>64</v>
      </c>
      <c r="K14" s="62" t="s">
        <v>64</v>
      </c>
      <c r="L14" s="62" t="s">
        <v>64</v>
      </c>
      <c r="M14" s="122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Info'!$I$13="Y",$K14="x"),"&gt;&gt;เลือกระดับผลการประเมิน&lt;&lt;",IF(AND('1-Basic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10" t="str" cm="1">
        <f t="array" ref="N14">_xlfn.SWITCH(M14,"Not Pass","ต่ำ","Partially Pass","ต่ำ","Alternative Control","ปานกลาง","Pass","สูง","Not Applicable","N/A","&gt;&gt;เลือกระดับผลการประเมิน&lt;&lt;","-")</f>
        <v>N/A</v>
      </c>
      <c r="O14" s="129"/>
      <c r="P14" s="129"/>
      <c r="Q14" s="130"/>
      <c r="R14" s="130"/>
      <c r="S14" s="130"/>
      <c r="T14" s="130"/>
      <c r="U14" s="130"/>
    </row>
    <row r="15" spans="1:25" ht="162">
      <c r="A15" s="9">
        <v>12</v>
      </c>
      <c r="B15" s="9"/>
      <c r="C15" s="10" t="s">
        <v>64</v>
      </c>
      <c r="D15" s="10" t="s">
        <v>64</v>
      </c>
      <c r="E15" s="9"/>
      <c r="F15" s="9"/>
      <c r="G15" s="12" t="s">
        <v>83</v>
      </c>
      <c r="H15" s="14" t="s">
        <v>166</v>
      </c>
      <c r="I15" s="62" t="s">
        <v>64</v>
      </c>
      <c r="J15" s="62" t="s">
        <v>64</v>
      </c>
      <c r="K15" s="62" t="s">
        <v>64</v>
      </c>
      <c r="L15" s="62" t="s">
        <v>64</v>
      </c>
      <c r="M15" s="122" t="str">
        <f>IF(AND('1-Basic Info'!$I$11="Y",$I15="x"),"&gt;&gt;เลือกระดับผลการประเมิน&lt;&lt;",IF(AND('1-Basic Info'!$I$12="Y",$J15="x"),"&gt;&gt;เลือกระดับผลการประเมิน&lt;&lt;",IF(AND('1-Basic Info'!$I$13="Y",$K15="x"),"&gt;&gt;เลือกระดับผลการประเมิน&lt;&lt;",IF(AND('1-Basic Info'!$I$14="Y",$L15="x"),"&gt;&gt;เลือกระดับผลการประเมิน&lt;&lt;","Not Applicable"))))</f>
        <v>Not Applicable</v>
      </c>
      <c r="N15" s="10" t="str" cm="1">
        <f t="array" ref="N15">_xlfn.SWITCH(M15,"Not Pass","ต่ำ","Partially Pass","ต่ำ","Alternative Control","ปานกลาง","Pass","สูง","Not Applicable","N/A","&gt;&gt;เลือกระดับผลการประเมิน&lt;&lt;","-")</f>
        <v>N/A</v>
      </c>
      <c r="O15" s="129"/>
      <c r="P15" s="129"/>
      <c r="Q15" s="130"/>
      <c r="R15" s="130"/>
      <c r="S15" s="130"/>
      <c r="T15" s="130"/>
      <c r="U15" s="130"/>
    </row>
    <row r="16" spans="1:25" ht="162">
      <c r="A16" s="9">
        <v>13</v>
      </c>
      <c r="B16" s="9"/>
      <c r="C16" s="10" t="s">
        <v>64</v>
      </c>
      <c r="D16" s="10" t="s">
        <v>64</v>
      </c>
      <c r="E16" s="9"/>
      <c r="F16" s="9"/>
      <c r="G16" s="12" t="s">
        <v>84</v>
      </c>
      <c r="H16" s="14" t="s">
        <v>167</v>
      </c>
      <c r="I16" s="62" t="s">
        <v>64</v>
      </c>
      <c r="J16" s="62" t="s">
        <v>64</v>
      </c>
      <c r="K16" s="62" t="s">
        <v>64</v>
      </c>
      <c r="L16" s="62" t="s">
        <v>64</v>
      </c>
      <c r="M16" s="122" t="str">
        <f>IF(AND('1-Basic Info'!$I$11="Y",$I16="x"),"&gt;&gt;เลือกระดับผลการประเมิน&lt;&lt;",IF(AND('1-Basic Info'!$I$12="Y",$J16="x"),"&gt;&gt;เลือกระดับผลการประเมิน&lt;&lt;",IF(AND('1-Basic Info'!$I$13="Y",$K16="x"),"&gt;&gt;เลือกระดับผลการประเมิน&lt;&lt;",IF(AND('1-Basic Info'!$I$14="Y",$L16="x"),"&gt;&gt;เลือกระดับผลการประเมิน&lt;&lt;","Not Applicable"))))</f>
        <v>Not Applicable</v>
      </c>
      <c r="N16" s="10" t="str" cm="1">
        <f t="array" ref="N16">_xlfn.SWITCH(M16,"Not Pass","ต่ำ","Partially Pass","ต่ำ","Alternative Control","ปานกลาง","Pass","สูง","Not Applicable","N/A","&gt;&gt;เลือกระดับผลการประเมิน&lt;&lt;","-")</f>
        <v>N/A</v>
      </c>
      <c r="O16" s="129"/>
      <c r="P16" s="129"/>
      <c r="Q16" s="130"/>
      <c r="R16" s="130"/>
      <c r="S16" s="130"/>
      <c r="T16" s="130"/>
      <c r="U16" s="130"/>
    </row>
    <row r="17" spans="1:21" ht="90">
      <c r="A17" s="9">
        <v>14</v>
      </c>
      <c r="B17" s="9"/>
      <c r="C17" s="10" t="s">
        <v>64</v>
      </c>
      <c r="D17" s="10" t="s">
        <v>64</v>
      </c>
      <c r="E17" s="9"/>
      <c r="F17" s="9"/>
      <c r="G17" s="12" t="s">
        <v>85</v>
      </c>
      <c r="H17" s="14" t="s">
        <v>168</v>
      </c>
      <c r="I17" s="62" t="s">
        <v>64</v>
      </c>
      <c r="J17" s="62" t="s">
        <v>64</v>
      </c>
      <c r="K17" s="62" t="s">
        <v>64</v>
      </c>
      <c r="L17" s="62" t="s">
        <v>64</v>
      </c>
      <c r="M17" s="122" t="str">
        <f>IF(AND('1-Basic Info'!$I$11="Y",$I17="x"),"&gt;&gt;เลือกระดับผลการประเมิน&lt;&lt;",IF(AND('1-Basic Info'!$I$12="Y",$J17="x"),"&gt;&gt;เลือกระดับผลการประเมิน&lt;&lt;",IF(AND('1-Basic Info'!$I$13="Y",$K17="x"),"&gt;&gt;เลือกระดับผลการประเมิน&lt;&lt;",IF(AND('1-Basic Info'!$I$14="Y",$L17="x"),"&gt;&gt;เลือกระดับผลการประเมิน&lt;&lt;","Not Applicable"))))</f>
        <v>Not Applicable</v>
      </c>
      <c r="N17" s="10" t="str" cm="1">
        <f t="array" ref="N17">_xlfn.SWITCH(M17,"Not Pass","ต่ำ","Partially Pass","ต่ำ","Alternative Control","ปานกลาง","Pass","สูง","Not Applicable","N/A","&gt;&gt;เลือกระดับผลการประเมิน&lt;&lt;","-")</f>
        <v>N/A</v>
      </c>
      <c r="O17" s="129"/>
      <c r="P17" s="129"/>
      <c r="Q17" s="130"/>
      <c r="R17" s="130"/>
      <c r="S17" s="130"/>
      <c r="T17" s="130"/>
      <c r="U17" s="130"/>
    </row>
    <row r="18" spans="1:21" ht="54">
      <c r="A18" s="9">
        <v>15</v>
      </c>
      <c r="B18" s="9"/>
      <c r="C18" s="10" t="s">
        <v>64</v>
      </c>
      <c r="D18" s="10" t="s">
        <v>64</v>
      </c>
      <c r="E18" s="9"/>
      <c r="F18" s="9"/>
      <c r="G18" s="12" t="s">
        <v>86</v>
      </c>
      <c r="H18" s="14" t="s">
        <v>169</v>
      </c>
      <c r="I18" s="62" t="s">
        <v>64</v>
      </c>
      <c r="J18" s="62" t="s">
        <v>64</v>
      </c>
      <c r="K18" s="62" t="s">
        <v>64</v>
      </c>
      <c r="L18" s="62" t="s">
        <v>64</v>
      </c>
      <c r="M18" s="122" t="str">
        <f>IF(AND('1-Basic Info'!$I$11="Y",$I18="x"),"&gt;&gt;เลือกระดับผลการประเมิน&lt;&lt;",IF(AND('1-Basic Info'!$I$12="Y",$J18="x"),"&gt;&gt;เลือกระดับผลการประเมิน&lt;&lt;",IF(AND('1-Basic Info'!$I$13="Y",$K18="x"),"&gt;&gt;เลือกระดับผลการประเมิน&lt;&lt;",IF(AND('1-Basic Info'!$I$14="Y",$L18="x"),"&gt;&gt;เลือกระดับผลการประเมิน&lt;&lt;","Not Applicable"))))</f>
        <v>Not Applicable</v>
      </c>
      <c r="N18" s="10" t="str" cm="1">
        <f t="array" ref="N18">_xlfn.SWITCH(M18,"Not Pass","ต่ำ","Partially Pass","ต่ำ","Alternative Control","ปานกลาง","Pass","สูง","Not Applicable","N/A","&gt;&gt;เลือกระดับผลการประเมิน&lt;&lt;","-")</f>
        <v>N/A</v>
      </c>
      <c r="O18" s="129"/>
      <c r="P18" s="129"/>
      <c r="Q18" s="130"/>
      <c r="R18" s="130"/>
      <c r="S18" s="130"/>
      <c r="T18" s="130"/>
      <c r="U18" s="130"/>
    </row>
    <row r="19" spans="1:21" ht="54">
      <c r="A19" s="9">
        <v>16</v>
      </c>
      <c r="B19" s="9"/>
      <c r="C19" s="10" t="s">
        <v>64</v>
      </c>
      <c r="D19" s="10" t="s">
        <v>64</v>
      </c>
      <c r="E19" s="9"/>
      <c r="F19" s="9"/>
      <c r="G19" s="12" t="s">
        <v>87</v>
      </c>
      <c r="H19" s="14" t="s">
        <v>170</v>
      </c>
      <c r="I19" s="62" t="s">
        <v>64</v>
      </c>
      <c r="J19" s="62" t="s">
        <v>64</v>
      </c>
      <c r="K19" s="62" t="s">
        <v>64</v>
      </c>
      <c r="L19" s="62" t="s">
        <v>64</v>
      </c>
      <c r="M19" s="122" t="str">
        <f>IF(AND('1-Basic Info'!$I$11="Y",$I19="x"),"&gt;&gt;เลือกระดับผลการประเมิน&lt;&lt;",IF(AND('1-Basic Info'!$I$12="Y",$J19="x"),"&gt;&gt;เลือกระดับผลการประเมิน&lt;&lt;",IF(AND('1-Basic Info'!$I$13="Y",$K19="x"),"&gt;&gt;เลือกระดับผลการประเมิน&lt;&lt;",IF(AND('1-Basic Info'!$I$14="Y",$L19="x"),"&gt;&gt;เลือกระดับผลการประเมิน&lt;&lt;","Not Applicable"))))</f>
        <v>Not Applicable</v>
      </c>
      <c r="N19" s="10" t="str" cm="1">
        <f t="array" ref="N19">_xlfn.SWITCH(M19,"Not Pass","ต่ำ","Partially Pass","ต่ำ","Alternative Control","ปานกลาง","Pass","สูง","Not Applicable","N/A","&gt;&gt;เลือกระดับผลการประเมิน&lt;&lt;","-")</f>
        <v>N/A</v>
      </c>
      <c r="O19" s="129"/>
      <c r="P19" s="129"/>
      <c r="Q19" s="130"/>
      <c r="R19" s="130"/>
      <c r="S19" s="130"/>
      <c r="T19" s="130"/>
      <c r="U19" s="130"/>
    </row>
    <row r="20" spans="1:21" ht="21">
      <c r="A20" s="9">
        <v>17</v>
      </c>
      <c r="B20" s="9"/>
      <c r="C20" s="10" t="s">
        <v>64</v>
      </c>
      <c r="D20" s="10" t="s">
        <v>64</v>
      </c>
      <c r="E20" s="9"/>
      <c r="F20" s="9"/>
      <c r="G20" s="12" t="s">
        <v>88</v>
      </c>
      <c r="H20" s="14" t="s">
        <v>171</v>
      </c>
      <c r="I20" s="62" t="s">
        <v>64</v>
      </c>
      <c r="J20" s="62" t="s">
        <v>64</v>
      </c>
      <c r="K20" s="62" t="s">
        <v>64</v>
      </c>
      <c r="L20" s="62" t="s">
        <v>64</v>
      </c>
      <c r="M20" s="122" t="str">
        <f>IF(AND('1-Basic Info'!$I$11="Y",$I20="x"),"&gt;&gt;เลือกระดับผลการประเมิน&lt;&lt;",IF(AND('1-Basic Info'!$I$12="Y",$J20="x"),"&gt;&gt;เลือกระดับผลการประเมิน&lt;&lt;",IF(AND('1-Basic Info'!$I$13="Y",$K20="x"),"&gt;&gt;เลือกระดับผลการประเมิน&lt;&lt;",IF(AND('1-Basic Info'!$I$14="Y",$L20="x"),"&gt;&gt;เลือกระดับผลการประเมิน&lt;&lt;","Not Applicable"))))</f>
        <v>Not Applicable</v>
      </c>
      <c r="N20" s="10" t="str" cm="1">
        <f t="array" ref="N20">_xlfn.SWITCH(M20,"Not Pass","ต่ำ","Partially Pass","ต่ำ","Alternative Control","ปานกลาง","Pass","สูง","Not Applicable","N/A","&gt;&gt;เลือกระดับผลการประเมิน&lt;&lt;","-")</f>
        <v>N/A</v>
      </c>
      <c r="O20" s="129"/>
      <c r="P20" s="129"/>
      <c r="Q20" s="130"/>
      <c r="R20" s="130"/>
      <c r="S20" s="130"/>
      <c r="T20" s="130"/>
      <c r="U20" s="130"/>
    </row>
    <row r="21" spans="1:21" ht="21">
      <c r="A21" s="9">
        <v>18</v>
      </c>
      <c r="B21" s="9"/>
      <c r="C21" s="10" t="s">
        <v>64</v>
      </c>
      <c r="D21" s="10" t="s">
        <v>64</v>
      </c>
      <c r="E21" s="9"/>
      <c r="F21" s="9"/>
      <c r="G21" s="16" t="s">
        <v>89</v>
      </c>
      <c r="H21" s="14" t="s">
        <v>172</v>
      </c>
      <c r="I21" s="62" t="s">
        <v>64</v>
      </c>
      <c r="J21" s="62" t="s">
        <v>64</v>
      </c>
      <c r="K21" s="62" t="s">
        <v>64</v>
      </c>
      <c r="L21" s="62" t="s">
        <v>64</v>
      </c>
      <c r="M21" s="122" t="str">
        <f>IF(AND('1-Basic Info'!$I$11="Y",$I21="x"),"&gt;&gt;เลือกระดับผลการประเมิน&lt;&lt;",IF(AND('1-Basic Info'!$I$12="Y",$J21="x"),"&gt;&gt;เลือกระดับผลการประเมิน&lt;&lt;",IF(AND('1-Basic Info'!$I$13="Y",$K21="x"),"&gt;&gt;เลือกระดับผลการประเมิน&lt;&lt;",IF(AND('1-Basic Info'!$I$14="Y",$L21="x"),"&gt;&gt;เลือกระดับผลการประเมิน&lt;&lt;","Not Applicable"))))</f>
        <v>Not Applicable</v>
      </c>
      <c r="N21" s="10" t="str" cm="1">
        <f t="array" ref="N21">_xlfn.SWITCH(M21,"Not Pass","ต่ำ","Partially Pass","ต่ำ","Alternative Control","ปานกลาง","Pass","สูง","Not Applicable","N/A","&gt;&gt;เลือกระดับผลการประเมิน&lt;&lt;","-")</f>
        <v>N/A</v>
      </c>
      <c r="O21" s="129"/>
      <c r="P21" s="129"/>
      <c r="Q21" s="130"/>
      <c r="R21" s="130"/>
      <c r="S21" s="130"/>
      <c r="T21" s="130"/>
      <c r="U21" s="130"/>
    </row>
    <row r="22" spans="1:21" ht="36">
      <c r="A22" s="9">
        <v>19</v>
      </c>
      <c r="B22" s="9"/>
      <c r="C22" s="10" t="s">
        <v>64</v>
      </c>
      <c r="D22" s="10" t="s">
        <v>64</v>
      </c>
      <c r="E22" s="9"/>
      <c r="F22" s="9"/>
      <c r="G22" s="12" t="s">
        <v>90</v>
      </c>
      <c r="H22" s="14" t="s">
        <v>173</v>
      </c>
      <c r="I22" s="62" t="s">
        <v>64</v>
      </c>
      <c r="J22" s="62" t="s">
        <v>64</v>
      </c>
      <c r="K22" s="62" t="s">
        <v>64</v>
      </c>
      <c r="L22" s="62" t="s">
        <v>64</v>
      </c>
      <c r="M22" s="122" t="str">
        <f>IF(AND('1-Basic Info'!$I$11="Y",$I22="x"),"&gt;&gt;เลือกระดับผลการประเมิน&lt;&lt;",IF(AND('1-Basic Info'!$I$12="Y",$J22="x"),"&gt;&gt;เลือกระดับผลการประเมิน&lt;&lt;",IF(AND('1-Basic Info'!$I$13="Y",$K22="x"),"&gt;&gt;เลือกระดับผลการประเมิน&lt;&lt;",IF(AND('1-Basic Info'!$I$14="Y",$L22="x"),"&gt;&gt;เลือกระดับผลการประเมิน&lt;&lt;","Not Applicable"))))</f>
        <v>Not Applicable</v>
      </c>
      <c r="N22" s="10" t="str" cm="1">
        <f t="array" ref="N22">_xlfn.SWITCH(M22,"Not Pass","ต่ำ","Partially Pass","ต่ำ","Alternative Control","ปานกลาง","Pass","สูง","Not Applicable","N/A","&gt;&gt;เลือกระดับผลการประเมิน&lt;&lt;","-")</f>
        <v>N/A</v>
      </c>
      <c r="O22" s="129"/>
      <c r="P22" s="129"/>
      <c r="Q22" s="130"/>
      <c r="R22" s="130"/>
      <c r="S22" s="130"/>
      <c r="T22" s="130"/>
      <c r="U22" s="130"/>
    </row>
    <row r="23" spans="1:21" ht="54">
      <c r="A23" s="9">
        <v>20</v>
      </c>
      <c r="B23" s="9"/>
      <c r="C23" s="10" t="s">
        <v>64</v>
      </c>
      <c r="D23" s="10" t="s">
        <v>64</v>
      </c>
      <c r="E23" s="9"/>
      <c r="F23" s="9"/>
      <c r="G23" s="12" t="s">
        <v>91</v>
      </c>
      <c r="H23" s="14" t="s">
        <v>174</v>
      </c>
      <c r="I23" s="62" t="s">
        <v>64</v>
      </c>
      <c r="J23" s="62" t="s">
        <v>64</v>
      </c>
      <c r="K23" s="62" t="s">
        <v>64</v>
      </c>
      <c r="L23" s="62" t="s">
        <v>64</v>
      </c>
      <c r="M23" s="122" t="str">
        <f>IF(AND('1-Basic Info'!$I$11="Y",$I23="x"),"&gt;&gt;เลือกระดับผลการประเมิน&lt;&lt;",IF(AND('1-Basic Info'!$I$12="Y",$J23="x"),"&gt;&gt;เลือกระดับผลการประเมิน&lt;&lt;",IF(AND('1-Basic Info'!$I$13="Y",$K23="x"),"&gt;&gt;เลือกระดับผลการประเมิน&lt;&lt;",IF(AND('1-Basic Info'!$I$14="Y",$L23="x"),"&gt;&gt;เลือกระดับผลการประเมิน&lt;&lt;","Not Applicable"))))</f>
        <v>Not Applicable</v>
      </c>
      <c r="N23" s="10" t="str" cm="1">
        <f t="array" ref="N23">_xlfn.SWITCH(M23,"Not Pass","ต่ำ","Partially Pass","ต่ำ","Alternative Control","ปานกลาง","Pass","สูง","Not Applicable","N/A","&gt;&gt;เลือกระดับผลการประเมิน&lt;&lt;","-")</f>
        <v>N/A</v>
      </c>
      <c r="O23" s="129"/>
      <c r="P23" s="129"/>
      <c r="Q23" s="130"/>
      <c r="R23" s="130"/>
      <c r="S23" s="130"/>
      <c r="T23" s="130"/>
      <c r="U23" s="130"/>
    </row>
    <row r="24" spans="1:21" ht="72">
      <c r="A24" s="9">
        <v>21</v>
      </c>
      <c r="B24" s="9"/>
      <c r="C24" s="10" t="s">
        <v>64</v>
      </c>
      <c r="D24" s="10" t="s">
        <v>64</v>
      </c>
      <c r="E24" s="9"/>
      <c r="F24" s="9"/>
      <c r="G24" s="12" t="s">
        <v>92</v>
      </c>
      <c r="H24" s="14" t="s">
        <v>175</v>
      </c>
      <c r="I24" s="62" t="s">
        <v>64</v>
      </c>
      <c r="J24" s="62" t="s">
        <v>64</v>
      </c>
      <c r="K24" s="62" t="s">
        <v>64</v>
      </c>
      <c r="L24" s="62" t="s">
        <v>64</v>
      </c>
      <c r="M24" s="122" t="str">
        <f>IF(AND('1-Basic Info'!$I$11="Y",$I24="x"),"&gt;&gt;เลือกระดับผลการประเมิน&lt;&lt;",IF(AND('1-Basic Info'!$I$12="Y",$J24="x"),"&gt;&gt;เลือกระดับผลการประเมิน&lt;&lt;",IF(AND('1-Basic Info'!$I$13="Y",$K24="x"),"&gt;&gt;เลือกระดับผลการประเมิน&lt;&lt;",IF(AND('1-Basic Info'!$I$14="Y",$L24="x"),"&gt;&gt;เลือกระดับผลการประเมิน&lt;&lt;","Not Applicable"))))</f>
        <v>Not Applicable</v>
      </c>
      <c r="N24" s="10" t="str" cm="1">
        <f t="array" ref="N24">_xlfn.SWITCH(M24,"Not Pass","ต่ำ","Partially Pass","ต่ำ","Alternative Control","ปานกลาง","Pass","สูง","Not Applicable","N/A","&gt;&gt;เลือกระดับผลการประเมิน&lt;&lt;","-")</f>
        <v>N/A</v>
      </c>
      <c r="O24" s="129"/>
      <c r="P24" s="129"/>
      <c r="Q24" s="130"/>
      <c r="R24" s="130"/>
      <c r="S24" s="130"/>
      <c r="T24" s="130"/>
      <c r="U24" s="130"/>
    </row>
    <row r="25" spans="1:21" ht="144">
      <c r="A25" s="9">
        <v>22</v>
      </c>
      <c r="B25" s="9"/>
      <c r="C25" s="10" t="s">
        <v>64</v>
      </c>
      <c r="D25" s="10" t="s">
        <v>64</v>
      </c>
      <c r="E25" s="9"/>
      <c r="F25" s="9"/>
      <c r="G25" s="12" t="s">
        <v>93</v>
      </c>
      <c r="H25" s="14" t="s">
        <v>231</v>
      </c>
      <c r="I25" s="62" t="s">
        <v>64</v>
      </c>
      <c r="J25" s="62" t="s">
        <v>64</v>
      </c>
      <c r="K25" s="62" t="s">
        <v>64</v>
      </c>
      <c r="L25" s="62" t="s">
        <v>64</v>
      </c>
      <c r="M25" s="122" t="str">
        <f>IF(AND('1-Basic Info'!$I$11="Y",$I25="x"),"&gt;&gt;เลือกระดับผลการประเมิน&lt;&lt;",IF(AND('1-Basic Info'!$I$12="Y",$J25="x"),"&gt;&gt;เลือกระดับผลการประเมิน&lt;&lt;",IF(AND('1-Basic Info'!$I$13="Y",$K25="x"),"&gt;&gt;เลือกระดับผลการประเมิน&lt;&lt;",IF(AND('1-Basic Info'!$I$14="Y",$L25="x"),"&gt;&gt;เลือกระดับผลการประเมิน&lt;&lt;","Not Applicable"))))</f>
        <v>Not Applicable</v>
      </c>
      <c r="N25" s="10" t="str" cm="1">
        <f t="array" ref="N25">_xlfn.SWITCH(M25,"Not Pass","ต่ำ","Partially Pass","ต่ำ","Alternative Control","ปานกลาง","Pass","สูง","Not Applicable","N/A","&gt;&gt;เลือกระดับผลการประเมิน&lt;&lt;","-")</f>
        <v>N/A</v>
      </c>
      <c r="O25" s="129"/>
      <c r="P25" s="129"/>
      <c r="Q25" s="130"/>
      <c r="R25" s="130"/>
      <c r="S25" s="130"/>
      <c r="T25" s="130"/>
      <c r="U25" s="130"/>
    </row>
    <row r="26" spans="1:21" ht="72">
      <c r="A26" s="9">
        <v>23</v>
      </c>
      <c r="B26" s="9"/>
      <c r="C26" s="10" t="s">
        <v>64</v>
      </c>
      <c r="D26" s="10" t="s">
        <v>64</v>
      </c>
      <c r="E26" s="9"/>
      <c r="F26" s="9"/>
      <c r="G26" s="12" t="s">
        <v>94</v>
      </c>
      <c r="H26" s="14" t="s">
        <v>176</v>
      </c>
      <c r="I26" s="62" t="s">
        <v>64</v>
      </c>
      <c r="J26" s="62" t="s">
        <v>64</v>
      </c>
      <c r="K26" s="62" t="s">
        <v>64</v>
      </c>
      <c r="L26" s="62" t="s">
        <v>64</v>
      </c>
      <c r="M26" s="122" t="str">
        <f>IF(AND('1-Basic Info'!$I$11="Y",$I26="x"),"&gt;&gt;เลือกระดับผลการประเมิน&lt;&lt;",IF(AND('1-Basic Info'!$I$12="Y",$J26="x"),"&gt;&gt;เลือกระดับผลการประเมิน&lt;&lt;",IF(AND('1-Basic Info'!$I$13="Y",$K26="x"),"&gt;&gt;เลือกระดับผลการประเมิน&lt;&lt;",IF(AND('1-Basic Info'!$I$14="Y",$L26="x"),"&gt;&gt;เลือกระดับผลการประเมิน&lt;&lt;","Not Applicable"))))</f>
        <v>Not Applicable</v>
      </c>
      <c r="N26" s="10" t="str" cm="1">
        <f t="array" ref="N26">_xlfn.SWITCH(M26,"Not Pass","ต่ำ","Partially Pass","ต่ำ","Alternative Control","ปานกลาง","Pass","สูง","Not Applicable","N/A","&gt;&gt;เลือกระดับผลการประเมิน&lt;&lt;","-")</f>
        <v>N/A</v>
      </c>
      <c r="O26" s="129"/>
      <c r="P26" s="129"/>
      <c r="Q26" s="130"/>
      <c r="R26" s="130"/>
      <c r="S26" s="130"/>
      <c r="T26" s="130"/>
      <c r="U26" s="130"/>
    </row>
    <row r="27" spans="1:21" ht="54">
      <c r="A27" s="9">
        <v>24</v>
      </c>
      <c r="B27" s="9"/>
      <c r="C27" s="10" t="s">
        <v>64</v>
      </c>
      <c r="D27" s="10" t="s">
        <v>64</v>
      </c>
      <c r="E27" s="9"/>
      <c r="F27" s="9"/>
      <c r="G27" s="12" t="s">
        <v>95</v>
      </c>
      <c r="H27" s="14" t="s">
        <v>177</v>
      </c>
      <c r="I27" s="62" t="s">
        <v>64</v>
      </c>
      <c r="J27" s="62" t="s">
        <v>64</v>
      </c>
      <c r="K27" s="62" t="s">
        <v>64</v>
      </c>
      <c r="L27" s="62" t="s">
        <v>64</v>
      </c>
      <c r="M27" s="122" t="str">
        <f>IF(AND('1-Basic Info'!$I$11="Y",$I27="x"),"&gt;&gt;เลือกระดับผลการประเมิน&lt;&lt;",IF(AND('1-Basic Info'!$I$12="Y",$J27="x"),"&gt;&gt;เลือกระดับผลการประเมิน&lt;&lt;",IF(AND('1-Basic Info'!$I$13="Y",$K27="x"),"&gt;&gt;เลือกระดับผลการประเมิน&lt;&lt;",IF(AND('1-Basic Info'!$I$14="Y",$L27="x"),"&gt;&gt;เลือกระดับผลการประเมิน&lt;&lt;","Not Applicable"))))</f>
        <v>Not Applicable</v>
      </c>
      <c r="N27" s="10" t="str" cm="1">
        <f t="array" ref="N27">_xlfn.SWITCH(M27,"Not Pass","ต่ำ","Partially Pass","ต่ำ","Alternative Control","ปานกลาง","Pass","สูง","Not Applicable","N/A","&gt;&gt;เลือกระดับผลการประเมิน&lt;&lt;","-")</f>
        <v>N/A</v>
      </c>
      <c r="O27" s="129"/>
      <c r="P27" s="129"/>
      <c r="Q27" s="130"/>
      <c r="R27" s="130"/>
      <c r="S27" s="130"/>
      <c r="T27" s="130"/>
      <c r="U27" s="130"/>
    </row>
    <row r="28" spans="1:21" ht="234">
      <c r="A28" s="9">
        <v>25</v>
      </c>
      <c r="B28" s="9"/>
      <c r="C28" s="10" t="s">
        <v>64</v>
      </c>
      <c r="D28" s="10" t="s">
        <v>64</v>
      </c>
      <c r="E28" s="9"/>
      <c r="F28" s="9"/>
      <c r="G28" s="12" t="s">
        <v>96</v>
      </c>
      <c r="H28" s="14" t="s">
        <v>178</v>
      </c>
      <c r="I28" s="62" t="s">
        <v>64</v>
      </c>
      <c r="J28" s="62" t="s">
        <v>64</v>
      </c>
      <c r="K28" s="62" t="s">
        <v>64</v>
      </c>
      <c r="L28" s="62" t="s">
        <v>64</v>
      </c>
      <c r="M28" s="122" t="str">
        <f>IF(AND('1-Basic Info'!$I$11="Y",$I28="x"),"&gt;&gt;เลือกระดับผลการประเมิน&lt;&lt;",IF(AND('1-Basic Info'!$I$12="Y",$J28="x"),"&gt;&gt;เลือกระดับผลการประเมิน&lt;&lt;",IF(AND('1-Basic Info'!$I$13="Y",$K28="x"),"&gt;&gt;เลือกระดับผลการประเมิน&lt;&lt;",IF(AND('1-Basic Info'!$I$14="Y",$L28="x"),"&gt;&gt;เลือกระดับผลการประเมิน&lt;&lt;","Not Applicable"))))</f>
        <v>Not Applicable</v>
      </c>
      <c r="N28" s="10" t="str" cm="1">
        <f t="array" ref="N28">_xlfn.SWITCH(M28,"Not Pass","ต่ำ","Partially Pass","ต่ำ","Alternative Control","ปานกลาง","Pass","สูง","Not Applicable","N/A","&gt;&gt;เลือกระดับผลการประเมิน&lt;&lt;","-")</f>
        <v>N/A</v>
      </c>
      <c r="O28" s="129"/>
      <c r="P28" s="129"/>
      <c r="Q28" s="130"/>
      <c r="R28" s="130"/>
      <c r="S28" s="130"/>
      <c r="T28" s="130"/>
      <c r="U28" s="130"/>
    </row>
    <row r="29" spans="1:21" ht="90">
      <c r="A29" s="9">
        <v>26</v>
      </c>
      <c r="B29" s="9"/>
      <c r="C29" s="10" t="s">
        <v>64</v>
      </c>
      <c r="D29" s="10" t="s">
        <v>64</v>
      </c>
      <c r="E29" s="9"/>
      <c r="F29" s="9"/>
      <c r="G29" s="12" t="s">
        <v>97</v>
      </c>
      <c r="H29" s="14" t="s">
        <v>232</v>
      </c>
      <c r="I29" s="62" t="s">
        <v>64</v>
      </c>
      <c r="J29" s="62" t="s">
        <v>64</v>
      </c>
      <c r="K29" s="62" t="s">
        <v>64</v>
      </c>
      <c r="L29" s="62" t="s">
        <v>64</v>
      </c>
      <c r="M29" s="122" t="str">
        <f>IF(AND('1-Basic Info'!$I$11="Y",$I29="x"),"&gt;&gt;เลือกระดับผลการประเมิน&lt;&lt;",IF(AND('1-Basic Info'!$I$12="Y",$J29="x"),"&gt;&gt;เลือกระดับผลการประเมิน&lt;&lt;",IF(AND('1-Basic Info'!$I$13="Y",$K29="x"),"&gt;&gt;เลือกระดับผลการประเมิน&lt;&lt;",IF(AND('1-Basic Info'!$I$14="Y",$L29="x"),"&gt;&gt;เลือกระดับผลการประเมิน&lt;&lt;","Not Applicable"))))</f>
        <v>Not Applicable</v>
      </c>
      <c r="N29" s="10" t="str" cm="1">
        <f t="array" ref="N29">_xlfn.SWITCH(M29,"Not Pass","ต่ำ","Partially Pass","ต่ำ","Alternative Control","ปานกลาง","Pass","สูง","Not Applicable","N/A","&gt;&gt;เลือกระดับผลการประเมิน&lt;&lt;","-")</f>
        <v>N/A</v>
      </c>
      <c r="O29" s="129"/>
      <c r="P29" s="129"/>
      <c r="Q29" s="130"/>
      <c r="R29" s="130"/>
      <c r="S29" s="130"/>
      <c r="T29" s="130"/>
      <c r="U29" s="130"/>
    </row>
    <row r="30" spans="1:21" ht="365.1" customHeight="1">
      <c r="A30" s="9">
        <v>27</v>
      </c>
      <c r="B30" s="9"/>
      <c r="C30" s="10" t="s">
        <v>64</v>
      </c>
      <c r="D30" s="10" t="s">
        <v>64</v>
      </c>
      <c r="E30" s="9"/>
      <c r="F30" s="9"/>
      <c r="G30" s="12" t="s">
        <v>98</v>
      </c>
      <c r="H30" s="14" t="s">
        <v>179</v>
      </c>
      <c r="I30" s="62" t="s">
        <v>64</v>
      </c>
      <c r="J30" s="62" t="s">
        <v>64</v>
      </c>
      <c r="K30" s="62" t="s">
        <v>64</v>
      </c>
      <c r="L30" s="62" t="s">
        <v>64</v>
      </c>
      <c r="M30" s="122" t="str">
        <f>IF(AND('1-Basic Info'!$I$11="Y",$I30="x"),"&gt;&gt;เลือกระดับผลการประเมิน&lt;&lt;",IF(AND('1-Basic Info'!$I$12="Y",$J30="x"),"&gt;&gt;เลือกระดับผลการประเมิน&lt;&lt;",IF(AND('1-Basic Info'!$I$13="Y",$K30="x"),"&gt;&gt;เลือกระดับผลการประเมิน&lt;&lt;",IF(AND('1-Basic Info'!$I$14="Y",$L30="x"),"&gt;&gt;เลือกระดับผลการประเมิน&lt;&lt;","Not Applicable"))))</f>
        <v>Not Applicable</v>
      </c>
      <c r="N30" s="10" t="str" cm="1">
        <f t="array" ref="N30">_xlfn.SWITCH(M30,"Not Pass","ต่ำ","Partially Pass","ต่ำ","Alternative Control","ปานกลาง","Pass","สูง","Not Applicable","N/A","&gt;&gt;เลือกระดับผลการประเมิน&lt;&lt;","-")</f>
        <v>N/A</v>
      </c>
      <c r="O30" s="129"/>
      <c r="P30" s="129"/>
      <c r="Q30" s="130"/>
      <c r="R30" s="130"/>
      <c r="S30" s="130"/>
      <c r="T30" s="130"/>
      <c r="U30" s="130"/>
    </row>
    <row r="31" spans="1:21" ht="150" customHeight="1">
      <c r="A31" s="9">
        <v>28</v>
      </c>
      <c r="B31" s="9"/>
      <c r="C31" s="10" t="s">
        <v>64</v>
      </c>
      <c r="D31" s="10" t="s">
        <v>64</v>
      </c>
      <c r="E31" s="9"/>
      <c r="F31" s="9"/>
      <c r="G31" s="12" t="s">
        <v>99</v>
      </c>
      <c r="H31" s="14" t="s">
        <v>180</v>
      </c>
      <c r="I31" s="62" t="s">
        <v>64</v>
      </c>
      <c r="J31" s="62" t="s">
        <v>64</v>
      </c>
      <c r="K31" s="62" t="s">
        <v>64</v>
      </c>
      <c r="L31" s="62" t="s">
        <v>64</v>
      </c>
      <c r="M31" s="122" t="str">
        <f>IF(AND('1-Basic Info'!$I$11="Y",$I31="x"),"&gt;&gt;เลือกระดับผลการประเมิน&lt;&lt;",IF(AND('1-Basic Info'!$I$12="Y",$J31="x"),"&gt;&gt;เลือกระดับผลการประเมิน&lt;&lt;",IF(AND('1-Basic Info'!$I$13="Y",$K31="x"),"&gt;&gt;เลือกระดับผลการประเมิน&lt;&lt;",IF(AND('1-Basic Info'!$I$14="Y",$L31="x"),"&gt;&gt;เลือกระดับผลการประเมิน&lt;&lt;","Not Applicable"))))</f>
        <v>Not Applicable</v>
      </c>
      <c r="N31" s="10" t="str" cm="1">
        <f t="array" ref="N31">_xlfn.SWITCH(M31,"Not Pass","ต่ำ","Partially Pass","ต่ำ","Alternative Control","ปานกลาง","Pass","สูง","Not Applicable","N/A","&gt;&gt;เลือกระดับผลการประเมิน&lt;&lt;","-")</f>
        <v>N/A</v>
      </c>
      <c r="O31" s="129"/>
      <c r="P31" s="129"/>
      <c r="Q31" s="130"/>
      <c r="R31" s="130"/>
      <c r="S31" s="130"/>
      <c r="T31" s="130"/>
      <c r="U31" s="130"/>
    </row>
    <row r="32" spans="1:21" ht="108">
      <c r="A32" s="9">
        <v>29</v>
      </c>
      <c r="B32" s="9"/>
      <c r="C32" s="10" t="s">
        <v>64</v>
      </c>
      <c r="D32" s="10" t="s">
        <v>64</v>
      </c>
      <c r="E32" s="9"/>
      <c r="F32" s="9"/>
      <c r="G32" s="12" t="s">
        <v>100</v>
      </c>
      <c r="H32" s="14" t="s">
        <v>181</v>
      </c>
      <c r="I32" s="62" t="s">
        <v>64</v>
      </c>
      <c r="J32" s="62" t="s">
        <v>64</v>
      </c>
      <c r="K32" s="62" t="s">
        <v>64</v>
      </c>
      <c r="L32" s="62" t="s">
        <v>64</v>
      </c>
      <c r="M32" s="122" t="str">
        <f>IF(AND('1-Basic Info'!$I$11="Y",$I32="x"),"&gt;&gt;เลือกระดับผลการประเมิน&lt;&lt;",IF(AND('1-Basic Info'!$I$12="Y",$J32="x"),"&gt;&gt;เลือกระดับผลการประเมิน&lt;&lt;",IF(AND('1-Basic Info'!$I$13="Y",$K32="x"),"&gt;&gt;เลือกระดับผลการประเมิน&lt;&lt;",IF(AND('1-Basic Info'!$I$14="Y",$L32="x"),"&gt;&gt;เลือกระดับผลการประเมิน&lt;&lt;","Not Applicable"))))</f>
        <v>Not Applicable</v>
      </c>
      <c r="N32" s="10" t="str" cm="1">
        <f t="array" ref="N32">_xlfn.SWITCH(M32,"Not Pass","ต่ำ","Partially Pass","ต่ำ","Alternative Control","ปานกลาง","Pass","สูง","Not Applicable","N/A","&gt;&gt;เลือกระดับผลการประเมิน&lt;&lt;","-")</f>
        <v>N/A</v>
      </c>
      <c r="O32" s="129"/>
      <c r="P32" s="129"/>
      <c r="Q32" s="130"/>
      <c r="R32" s="130"/>
      <c r="S32" s="130"/>
      <c r="T32" s="130"/>
      <c r="U32" s="130"/>
    </row>
    <row r="33" spans="1:21" ht="36">
      <c r="A33" s="9">
        <v>30</v>
      </c>
      <c r="B33" s="9"/>
      <c r="C33" s="10" t="s">
        <v>64</v>
      </c>
      <c r="D33" s="10" t="s">
        <v>64</v>
      </c>
      <c r="E33" s="9"/>
      <c r="F33" s="9"/>
      <c r="G33" s="12" t="s">
        <v>101</v>
      </c>
      <c r="H33" s="14" t="s">
        <v>182</v>
      </c>
      <c r="I33" s="62" t="s">
        <v>64</v>
      </c>
      <c r="J33" s="63"/>
      <c r="K33" s="63"/>
      <c r="L33" s="63"/>
      <c r="M33" s="122" t="str">
        <f>IF(AND('1-Basic Info'!$I$11="Y",$I33="x"),"&gt;&gt;เลือกระดับผลการประเมิน&lt;&lt;",IF(AND('1-Basic Info'!$I$12="Y",$J33="x"),"&gt;&gt;เลือกระดับผลการประเมิน&lt;&lt;",IF(AND('1-Basic Info'!$I$13="Y",$K33="x"),"&gt;&gt;เลือกระดับผลการประเมิน&lt;&lt;",IF(AND('1-Basic Info'!$I$14="Y",$L33="x"),"&gt;&gt;เลือกระดับผลการประเมิน&lt;&lt;","Not Applicable"))))</f>
        <v>Not Applicable</v>
      </c>
      <c r="N33" s="10" t="str" cm="1">
        <f t="array" ref="N33">_xlfn.SWITCH(M33,"Not Pass","ต่ำ","Partially Pass","ต่ำ","Alternative Control","ปานกลาง","Pass","สูง","Not Applicable","N/A","&gt;&gt;เลือกระดับผลการประเมิน&lt;&lt;","-")</f>
        <v>N/A</v>
      </c>
      <c r="O33" s="129"/>
      <c r="P33" s="129"/>
      <c r="Q33" s="130"/>
      <c r="R33" s="130"/>
      <c r="S33" s="130"/>
      <c r="T33" s="130"/>
      <c r="U33" s="130"/>
    </row>
    <row r="34" spans="1:21" ht="72">
      <c r="A34" s="9">
        <v>31</v>
      </c>
      <c r="B34" s="9"/>
      <c r="C34" s="10" t="s">
        <v>64</v>
      </c>
      <c r="D34" s="10" t="s">
        <v>64</v>
      </c>
      <c r="E34" s="9"/>
      <c r="F34" s="9"/>
      <c r="G34" s="12" t="s">
        <v>102</v>
      </c>
      <c r="H34" s="14" t="s">
        <v>183</v>
      </c>
      <c r="I34" s="63"/>
      <c r="J34" s="62" t="s">
        <v>64</v>
      </c>
      <c r="K34" s="63"/>
      <c r="L34" s="63"/>
      <c r="M34" s="122" t="str">
        <f>IF(AND('1-Basic Info'!$I$11="Y",$I34="x"),"&gt;&gt;เลือกระดับผลการประเมิน&lt;&lt;",IF(AND('1-Basic Info'!$I$12="Y",$J34="x"),"&gt;&gt;เลือกระดับผลการประเมิน&lt;&lt;",IF(AND('1-Basic Info'!$I$13="Y",$K34="x"),"&gt;&gt;เลือกระดับผลการประเมิน&lt;&lt;",IF(AND('1-Basic Info'!$I$14="Y",$L34="x"),"&gt;&gt;เลือกระดับผลการประเมิน&lt;&lt;","Not Applicable"))))</f>
        <v>Not Applicable</v>
      </c>
      <c r="N34" s="10" t="str" cm="1">
        <f t="array" ref="N34">_xlfn.SWITCH(M34,"Not Pass","ต่ำ","Partially Pass","ต่ำ","Alternative Control","ปานกลาง","Pass","สูง","Not Applicable","N/A","&gt;&gt;เลือกระดับผลการประเมิน&lt;&lt;","-")</f>
        <v>N/A</v>
      </c>
      <c r="O34" s="129"/>
      <c r="P34" s="129"/>
      <c r="Q34" s="130"/>
      <c r="R34" s="130"/>
      <c r="S34" s="130"/>
      <c r="T34" s="130"/>
      <c r="U34" s="130"/>
    </row>
    <row r="35" spans="1:21" ht="108">
      <c r="A35" s="9">
        <v>32</v>
      </c>
      <c r="B35" s="9"/>
      <c r="C35" s="10" t="s">
        <v>64</v>
      </c>
      <c r="D35" s="10" t="s">
        <v>64</v>
      </c>
      <c r="E35" s="9"/>
      <c r="F35" s="9"/>
      <c r="G35" s="12" t="s">
        <v>103</v>
      </c>
      <c r="H35" s="14" t="s">
        <v>184</v>
      </c>
      <c r="I35" s="63"/>
      <c r="J35" s="63"/>
      <c r="K35" s="62" t="s">
        <v>64</v>
      </c>
      <c r="L35" s="63"/>
      <c r="M35" s="122" t="str">
        <f>IF(AND('1-Basic Info'!$I$11="Y",$I35="x"),"&gt;&gt;เลือกระดับผลการประเมิน&lt;&lt;",IF(AND('1-Basic Info'!$I$12="Y",$J35="x"),"&gt;&gt;เลือกระดับผลการประเมิน&lt;&lt;",IF(AND('1-Basic Info'!$I$13="Y",$K35="x"),"&gt;&gt;เลือกระดับผลการประเมิน&lt;&lt;",IF(AND('1-Basic Info'!$I$14="Y",$L35="x"),"&gt;&gt;เลือกระดับผลการประเมิน&lt;&lt;","Not Applicable"))))</f>
        <v>Not Applicable</v>
      </c>
      <c r="N35" s="10" t="str" cm="1">
        <f t="array" ref="N35">_xlfn.SWITCH(M35,"Not Pass","ต่ำ","Partially Pass","ต่ำ","Alternative Control","ปานกลาง","Pass","สูง","Not Applicable","N/A","&gt;&gt;เลือกระดับผลการประเมิน&lt;&lt;","-")</f>
        <v>N/A</v>
      </c>
      <c r="O35" s="129"/>
      <c r="P35" s="129"/>
      <c r="Q35" s="130"/>
      <c r="R35" s="130"/>
      <c r="S35" s="130"/>
      <c r="T35" s="130"/>
      <c r="U35" s="130"/>
    </row>
    <row r="36" spans="1:21" ht="126">
      <c r="A36" s="9">
        <v>33</v>
      </c>
      <c r="B36" s="9"/>
      <c r="C36" s="10" t="s">
        <v>64</v>
      </c>
      <c r="D36" s="10" t="s">
        <v>64</v>
      </c>
      <c r="E36" s="9"/>
      <c r="F36" s="9"/>
      <c r="G36" s="12" t="s">
        <v>104</v>
      </c>
      <c r="H36" s="14" t="s">
        <v>185</v>
      </c>
      <c r="I36" s="63"/>
      <c r="J36" s="63"/>
      <c r="K36" s="63"/>
      <c r="L36" s="62" t="s">
        <v>64</v>
      </c>
      <c r="M36" s="122" t="str">
        <f>IF(AND('1-Basic Info'!$I$11="Y",$I36="x"),"&gt;&gt;เลือกระดับผลการประเมิน&lt;&lt;",IF(AND('1-Basic Info'!$I$12="Y",$J36="x"),"&gt;&gt;เลือกระดับผลการประเมิน&lt;&lt;",IF(AND('1-Basic Info'!$I$13="Y",$K36="x"),"&gt;&gt;เลือกระดับผลการประเมิน&lt;&lt;",IF(AND('1-Basic Info'!$I$14="Y",$L36="x"),"&gt;&gt;เลือกระดับผลการประเมิน&lt;&lt;","Not Applicable"))))</f>
        <v>Not Applicable</v>
      </c>
      <c r="N36" s="10" t="str" cm="1">
        <f t="array" ref="N36">_xlfn.SWITCH(M36,"Not Pass","ต่ำ","Partially Pass","ต่ำ","Alternative Control","ปานกลาง","Pass","สูง","Not Applicable","N/A","&gt;&gt;เลือกระดับผลการประเมิน&lt;&lt;","-")</f>
        <v>N/A</v>
      </c>
      <c r="O36" s="129"/>
      <c r="P36" s="129"/>
      <c r="Q36" s="130"/>
      <c r="R36" s="130"/>
      <c r="S36" s="130"/>
      <c r="T36" s="130"/>
      <c r="U36" s="130"/>
    </row>
    <row r="37" spans="1:21" ht="90">
      <c r="A37" s="9">
        <v>34</v>
      </c>
      <c r="B37" s="9"/>
      <c r="C37" s="10" t="s">
        <v>64</v>
      </c>
      <c r="D37" s="10" t="s">
        <v>64</v>
      </c>
      <c r="E37" s="9"/>
      <c r="F37" s="9"/>
      <c r="G37" s="12" t="s">
        <v>105</v>
      </c>
      <c r="H37" s="14" t="s">
        <v>186</v>
      </c>
      <c r="I37" s="62" t="s">
        <v>64</v>
      </c>
      <c r="J37" s="62" t="s">
        <v>64</v>
      </c>
      <c r="K37" s="62" t="s">
        <v>64</v>
      </c>
      <c r="L37" s="62" t="s">
        <v>64</v>
      </c>
      <c r="M37" s="122" t="str">
        <f>IF(AND('1-Basic Info'!$I$11="Y",$I37="x"),"&gt;&gt;เลือกระดับผลการประเมิน&lt;&lt;",IF(AND('1-Basic Info'!$I$12="Y",$J37="x"),"&gt;&gt;เลือกระดับผลการประเมิน&lt;&lt;",IF(AND('1-Basic Info'!$I$13="Y",$K37="x"),"&gt;&gt;เลือกระดับผลการประเมิน&lt;&lt;",IF(AND('1-Basic Info'!$I$14="Y",$L37="x"),"&gt;&gt;เลือกระดับผลการประเมิน&lt;&lt;","Not Applicable"))))</f>
        <v>Not Applicable</v>
      </c>
      <c r="N37" s="10" t="str" cm="1">
        <f t="array" ref="N37">_xlfn.SWITCH(M37,"Not Pass","ต่ำ","Partially Pass","ต่ำ","Alternative Control","ปานกลาง","Pass","สูง","Not Applicable","N/A","&gt;&gt;เลือกระดับผลการประเมิน&lt;&lt;","-")</f>
        <v>N/A</v>
      </c>
      <c r="O37" s="129"/>
      <c r="P37" s="129"/>
      <c r="Q37" s="130"/>
      <c r="R37" s="130"/>
      <c r="S37" s="130"/>
      <c r="T37" s="130"/>
      <c r="U37" s="130"/>
    </row>
    <row r="38" spans="1:21" ht="246" customHeight="1">
      <c r="A38" s="9">
        <v>35</v>
      </c>
      <c r="B38" s="9"/>
      <c r="C38" s="10" t="s">
        <v>64</v>
      </c>
      <c r="D38" s="10" t="s">
        <v>64</v>
      </c>
      <c r="E38" s="9"/>
      <c r="F38" s="9"/>
      <c r="G38" s="15" t="s">
        <v>106</v>
      </c>
      <c r="H38" s="14" t="s">
        <v>233</v>
      </c>
      <c r="I38" s="62" t="s">
        <v>64</v>
      </c>
      <c r="J38" s="62" t="s">
        <v>64</v>
      </c>
      <c r="K38" s="62" t="s">
        <v>64</v>
      </c>
      <c r="L38" s="62" t="s">
        <v>64</v>
      </c>
      <c r="M38" s="122" t="str">
        <f>IF(AND('1-Basic Info'!$I$11="Y",$I38="x"),"&gt;&gt;เลือกระดับผลการประเมิน&lt;&lt;",IF(AND('1-Basic Info'!$I$12="Y",$J38="x"),"&gt;&gt;เลือกระดับผลการประเมิน&lt;&lt;",IF(AND('1-Basic Info'!$I$13="Y",$K38="x"),"&gt;&gt;เลือกระดับผลการประเมิน&lt;&lt;",IF(AND('1-Basic Info'!$I$14="Y",$L38="x"),"&gt;&gt;เลือกระดับผลการประเมิน&lt;&lt;","Not Applicable"))))</f>
        <v>Not Applicable</v>
      </c>
      <c r="N38" s="10" t="str" cm="1">
        <f t="array" ref="N38">_xlfn.SWITCH(M38,"Not Pass","ต่ำ","Partially Pass","ต่ำ","Alternative Control","ปานกลาง","Pass","สูง","Not Applicable","N/A","&gt;&gt;เลือกระดับผลการประเมิน&lt;&lt;","-")</f>
        <v>N/A</v>
      </c>
      <c r="O38" s="129"/>
      <c r="P38" s="129"/>
      <c r="Q38" s="130"/>
      <c r="R38" s="130"/>
      <c r="S38" s="130"/>
      <c r="T38" s="130"/>
      <c r="U38" s="130"/>
    </row>
    <row r="39" spans="1:21" ht="72">
      <c r="A39" s="9">
        <v>36</v>
      </c>
      <c r="B39" s="9"/>
      <c r="C39" s="10" t="s">
        <v>64</v>
      </c>
      <c r="D39" s="10" t="s">
        <v>64</v>
      </c>
      <c r="E39" s="9"/>
      <c r="F39" s="9"/>
      <c r="G39" s="12" t="s">
        <v>107</v>
      </c>
      <c r="H39" s="12" t="s">
        <v>187</v>
      </c>
      <c r="I39" s="62" t="s">
        <v>64</v>
      </c>
      <c r="J39" s="62" t="s">
        <v>64</v>
      </c>
      <c r="K39" s="62" t="s">
        <v>64</v>
      </c>
      <c r="L39" s="62" t="s">
        <v>64</v>
      </c>
      <c r="M39" s="122" t="str">
        <f>IF(AND('1-Basic Info'!$I$11="Y",$I39="x"),"&gt;&gt;เลือกระดับผลการประเมิน&lt;&lt;",IF(AND('1-Basic Info'!$I$12="Y",$J39="x"),"&gt;&gt;เลือกระดับผลการประเมิน&lt;&lt;",IF(AND('1-Basic Info'!$I$13="Y",$K39="x"),"&gt;&gt;เลือกระดับผลการประเมิน&lt;&lt;",IF(AND('1-Basic Info'!$I$14="Y",$L39="x"),"&gt;&gt;เลือกระดับผลการประเมิน&lt;&lt;","Not Applicable"))))</f>
        <v>Not Applicable</v>
      </c>
      <c r="N39" s="10" t="str" cm="1">
        <f t="array" ref="N39">_xlfn.SWITCH(M39,"Not Pass","ต่ำ","Partially Pass","ต่ำ","Alternative Control","ปานกลาง","Pass","สูง","Not Applicable","N/A","&gt;&gt;เลือกระดับผลการประเมิน&lt;&lt;","-")</f>
        <v>N/A</v>
      </c>
      <c r="O39" s="129"/>
      <c r="P39" s="129"/>
      <c r="Q39" s="130"/>
      <c r="R39" s="130"/>
      <c r="S39" s="130"/>
      <c r="T39" s="130"/>
      <c r="U39" s="130"/>
    </row>
    <row r="40" spans="1:21" ht="90">
      <c r="A40" s="9">
        <v>37</v>
      </c>
      <c r="B40" s="9"/>
      <c r="C40" s="10" t="s">
        <v>64</v>
      </c>
      <c r="D40" s="10" t="s">
        <v>64</v>
      </c>
      <c r="E40" s="9"/>
      <c r="F40" s="9"/>
      <c r="G40" s="12" t="s">
        <v>108</v>
      </c>
      <c r="H40" s="12" t="s">
        <v>188</v>
      </c>
      <c r="I40" s="62" t="s">
        <v>64</v>
      </c>
      <c r="J40" s="62" t="s">
        <v>64</v>
      </c>
      <c r="K40" s="62" t="s">
        <v>64</v>
      </c>
      <c r="L40" s="62" t="s">
        <v>64</v>
      </c>
      <c r="M40" s="122" t="str">
        <f>IF(AND('1-Basic Info'!$I$11="Y",$I40="x"),"&gt;&gt;เลือกระดับผลการประเมิน&lt;&lt;",IF(AND('1-Basic Info'!$I$12="Y",$J40="x"),"&gt;&gt;เลือกระดับผลการประเมิน&lt;&lt;",IF(AND('1-Basic Info'!$I$13="Y",$K40="x"),"&gt;&gt;เลือกระดับผลการประเมิน&lt;&lt;",IF(AND('1-Basic Info'!$I$14="Y",$L40="x"),"&gt;&gt;เลือกระดับผลการประเมิน&lt;&lt;","Not Applicable"))))</f>
        <v>Not Applicable</v>
      </c>
      <c r="N40" s="10" t="str" cm="1">
        <f t="array" ref="N40">_xlfn.SWITCH(M40,"Not Pass","ต่ำ","Partially Pass","ต่ำ","Alternative Control","ปานกลาง","Pass","สูง","Not Applicable","N/A","&gt;&gt;เลือกระดับผลการประเมิน&lt;&lt;","-")</f>
        <v>N/A</v>
      </c>
      <c r="O40" s="129"/>
      <c r="P40" s="129"/>
      <c r="Q40" s="130"/>
      <c r="R40" s="130"/>
      <c r="S40" s="130"/>
      <c r="T40" s="130"/>
      <c r="U40" s="130"/>
    </row>
    <row r="41" spans="1:21" ht="72">
      <c r="A41" s="9">
        <v>38</v>
      </c>
      <c r="B41" s="9"/>
      <c r="C41" s="10" t="s">
        <v>64</v>
      </c>
      <c r="D41" s="10" t="s">
        <v>64</v>
      </c>
      <c r="E41" s="9"/>
      <c r="F41" s="10" t="s">
        <v>64</v>
      </c>
      <c r="G41" s="12" t="s">
        <v>109</v>
      </c>
      <c r="H41" s="17" t="s">
        <v>234</v>
      </c>
      <c r="I41" s="62" t="s">
        <v>64</v>
      </c>
      <c r="J41" s="62" t="s">
        <v>64</v>
      </c>
      <c r="K41" s="62" t="s">
        <v>64</v>
      </c>
      <c r="L41" s="62" t="s">
        <v>64</v>
      </c>
      <c r="M41" s="122" t="str">
        <f>IF(AND('1-Basic Info'!$I$11="Y",$I41="x"),"&gt;&gt;เลือกระดับผลการประเมิน&lt;&lt;",IF(AND('1-Basic Info'!$I$12="Y",$J41="x"),"&gt;&gt;เลือกระดับผลการประเมิน&lt;&lt;",IF(AND('1-Basic Info'!$I$13="Y",$K41="x"),"&gt;&gt;เลือกระดับผลการประเมิน&lt;&lt;",IF(AND('1-Basic Info'!$I$14="Y",$L41="x"),"&gt;&gt;เลือกระดับผลการประเมิน&lt;&lt;","Not Applicable"))))</f>
        <v>Not Applicable</v>
      </c>
      <c r="N41" s="10" t="str" cm="1">
        <f t="array" ref="N41">_xlfn.SWITCH(M41,"Not Pass","ต่ำ","Partially Pass","ต่ำ","Alternative Control","ปานกลาง","Pass","สูง","Not Applicable","N/A","&gt;&gt;เลือกระดับผลการประเมิน&lt;&lt;","-")</f>
        <v>N/A</v>
      </c>
      <c r="O41" s="129"/>
      <c r="P41" s="129"/>
      <c r="Q41" s="130"/>
      <c r="R41" s="130"/>
      <c r="S41" s="130"/>
      <c r="T41" s="130"/>
      <c r="U41" s="130"/>
    </row>
    <row r="42" spans="1:21" ht="41.85" customHeight="1">
      <c r="A42" s="9">
        <v>39</v>
      </c>
      <c r="B42" s="9"/>
      <c r="C42" s="10" t="s">
        <v>64</v>
      </c>
      <c r="D42" s="10" t="s">
        <v>64</v>
      </c>
      <c r="E42" s="9"/>
      <c r="F42" s="9"/>
      <c r="G42" s="12" t="s">
        <v>110</v>
      </c>
      <c r="H42" s="12" t="s">
        <v>235</v>
      </c>
      <c r="I42" s="62" t="s">
        <v>64</v>
      </c>
      <c r="J42" s="62" t="s">
        <v>64</v>
      </c>
      <c r="K42" s="62" t="s">
        <v>64</v>
      </c>
      <c r="L42" s="62" t="s">
        <v>64</v>
      </c>
      <c r="M42" s="122" t="str">
        <f>IF(AND('1-Basic Info'!$I$11="Y",$I42="x"),"&gt;&gt;เลือกระดับผลการประเมิน&lt;&lt;",IF(AND('1-Basic Info'!$I$12="Y",$J42="x"),"&gt;&gt;เลือกระดับผลการประเมิน&lt;&lt;",IF(AND('1-Basic Info'!$I$13="Y",$K42="x"),"&gt;&gt;เลือกระดับผลการประเมิน&lt;&lt;",IF(AND('1-Basic Info'!$I$14="Y",$L42="x"),"&gt;&gt;เลือกระดับผลการประเมิน&lt;&lt;","Not Applicable"))))</f>
        <v>Not Applicable</v>
      </c>
      <c r="N42" s="10" t="str" cm="1">
        <f t="array" ref="N42">_xlfn.SWITCH(M42,"Not Pass","ต่ำ","Partially Pass","ต่ำ","Alternative Control","ปานกลาง","Pass","สูง","Not Applicable","N/A","&gt;&gt;เลือกระดับผลการประเมิน&lt;&lt;","-")</f>
        <v>N/A</v>
      </c>
      <c r="O42" s="129"/>
      <c r="P42" s="129"/>
      <c r="Q42" s="130"/>
      <c r="R42" s="130"/>
      <c r="S42" s="130"/>
      <c r="T42" s="130"/>
      <c r="U42" s="130"/>
    </row>
    <row r="43" spans="1:21" ht="72">
      <c r="A43" s="9">
        <v>40</v>
      </c>
      <c r="B43" s="9"/>
      <c r="C43" s="10" t="s">
        <v>64</v>
      </c>
      <c r="D43" s="10" t="s">
        <v>64</v>
      </c>
      <c r="E43" s="9"/>
      <c r="F43" s="9"/>
      <c r="G43" s="12" t="s">
        <v>111</v>
      </c>
      <c r="H43" s="12" t="s">
        <v>189</v>
      </c>
      <c r="I43" s="62" t="s">
        <v>64</v>
      </c>
      <c r="J43" s="62" t="s">
        <v>64</v>
      </c>
      <c r="K43" s="62" t="s">
        <v>64</v>
      </c>
      <c r="L43" s="62" t="s">
        <v>64</v>
      </c>
      <c r="M43" s="122" t="str">
        <f>IF(AND('1-Basic Info'!$I$11="Y",$I43="x"),"&gt;&gt;เลือกระดับผลการประเมิน&lt;&lt;",IF(AND('1-Basic Info'!$I$12="Y",$J43="x"),"&gt;&gt;เลือกระดับผลการประเมิน&lt;&lt;",IF(AND('1-Basic Info'!$I$13="Y",$K43="x"),"&gt;&gt;เลือกระดับผลการประเมิน&lt;&lt;",IF(AND('1-Basic Info'!$I$14="Y",$L43="x"),"&gt;&gt;เลือกระดับผลการประเมิน&lt;&lt;","Not Applicable"))))</f>
        <v>Not Applicable</v>
      </c>
      <c r="N43" s="10" t="str" cm="1">
        <f t="array" ref="N43">_xlfn.SWITCH(M43,"Not Pass","ต่ำ","Partially Pass","ต่ำ","Alternative Control","ปานกลาง","Pass","สูง","Not Applicable","N/A","&gt;&gt;เลือกระดับผลการประเมิน&lt;&lt;","-")</f>
        <v>N/A</v>
      </c>
      <c r="O43" s="129"/>
      <c r="P43" s="129"/>
      <c r="Q43" s="130"/>
      <c r="R43" s="130"/>
      <c r="S43" s="130"/>
      <c r="T43" s="130"/>
      <c r="U43" s="130"/>
    </row>
    <row r="44" spans="1:21" ht="174.6" customHeight="1">
      <c r="A44" s="9">
        <v>41</v>
      </c>
      <c r="B44" s="9"/>
      <c r="C44" s="10" t="s">
        <v>64</v>
      </c>
      <c r="D44" s="10" t="s">
        <v>64</v>
      </c>
      <c r="E44" s="9"/>
      <c r="F44" s="9"/>
      <c r="G44" s="15" t="s">
        <v>112</v>
      </c>
      <c r="H44" s="12" t="s">
        <v>236</v>
      </c>
      <c r="I44" s="62" t="s">
        <v>64</v>
      </c>
      <c r="J44" s="62" t="s">
        <v>64</v>
      </c>
      <c r="K44" s="62" t="s">
        <v>64</v>
      </c>
      <c r="L44" s="62" t="s">
        <v>64</v>
      </c>
      <c r="M44" s="122" t="str">
        <f>IF(AND('1-Basic Info'!$I$11="Y",$I44="x"),"&gt;&gt;เลือกระดับผลการประเมิน&lt;&lt;",IF(AND('1-Basic Info'!$I$12="Y",$J44="x"),"&gt;&gt;เลือกระดับผลการประเมิน&lt;&lt;",IF(AND('1-Basic Info'!$I$13="Y",$K44="x"),"&gt;&gt;เลือกระดับผลการประเมิน&lt;&lt;",IF(AND('1-Basic Info'!$I$14="Y",$L44="x"),"&gt;&gt;เลือกระดับผลการประเมิน&lt;&lt;","Not Applicable"))))</f>
        <v>Not Applicable</v>
      </c>
      <c r="N44" s="10" t="str" cm="1">
        <f t="array" ref="N44">_xlfn.SWITCH(M44,"Not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4" s="129"/>
      <c r="P44" s="129"/>
      <c r="Q44" s="130"/>
      <c r="R44" s="130"/>
      <c r="S44" s="130"/>
      <c r="T44" s="130"/>
      <c r="U44" s="130"/>
    </row>
    <row r="45" spans="1:21" ht="295.2" customHeight="1">
      <c r="A45" s="9">
        <v>42</v>
      </c>
      <c r="B45" s="9"/>
      <c r="C45" s="10" t="s">
        <v>64</v>
      </c>
      <c r="D45" s="10" t="s">
        <v>64</v>
      </c>
      <c r="E45" s="9"/>
      <c r="F45" s="11"/>
      <c r="G45" s="12" t="s">
        <v>113</v>
      </c>
      <c r="H45" s="12" t="s">
        <v>190</v>
      </c>
      <c r="I45" s="62" t="s">
        <v>64</v>
      </c>
      <c r="J45" s="62" t="s">
        <v>64</v>
      </c>
      <c r="K45" s="62" t="s">
        <v>64</v>
      </c>
      <c r="L45" s="62" t="s">
        <v>64</v>
      </c>
      <c r="M45" s="122" t="str">
        <f>IF(AND('1-Basic Info'!$I$11="Y",$I45="x"),"&gt;&gt;เลือกระดับผลการประเมิน&lt;&lt;",IF(AND('1-Basic Info'!$I$12="Y",$J45="x"),"&gt;&gt;เลือกระดับผลการประเมิน&lt;&lt;",IF(AND('1-Basic Info'!$I$13="Y",$K45="x"),"&gt;&gt;เลือกระดับผลการประเมิน&lt;&lt;",IF(AND('1-Basic Info'!$I$14="Y",$L45="x"),"&gt;&gt;เลือกระดับผลการประเมิน&lt;&lt;","Not Applicable"))))</f>
        <v>Not Applicable</v>
      </c>
      <c r="N45" s="10" t="str" cm="1">
        <f t="array" ref="N45">_xlfn.SWITCH(M45,"Not Pass","ต่ำ","Partially Pass","ต่ำ","Alternative Control","ปานกลาง","Pass","สูง","Not Applicable","N/A","&gt;&gt;เลือกระดับผลการประเมิน&lt;&lt;","-")</f>
        <v>N/A</v>
      </c>
      <c r="O45" s="129"/>
      <c r="P45" s="129"/>
      <c r="Q45" s="130"/>
      <c r="R45" s="130"/>
      <c r="S45" s="130"/>
      <c r="T45" s="130"/>
      <c r="U45" s="130"/>
    </row>
    <row r="46" spans="1:21" ht="48.6" customHeight="1">
      <c r="A46" s="9">
        <v>43</v>
      </c>
      <c r="B46" s="11"/>
      <c r="C46" s="10" t="s">
        <v>64</v>
      </c>
      <c r="D46" s="10" t="s">
        <v>64</v>
      </c>
      <c r="E46" s="9"/>
      <c r="F46" s="10" t="s">
        <v>64</v>
      </c>
      <c r="G46" s="12" t="s">
        <v>114</v>
      </c>
      <c r="H46" s="12" t="s">
        <v>191</v>
      </c>
      <c r="I46" s="62" t="s">
        <v>64</v>
      </c>
      <c r="J46" s="62" t="s">
        <v>64</v>
      </c>
      <c r="K46" s="62" t="s">
        <v>64</v>
      </c>
      <c r="L46" s="62" t="s">
        <v>64</v>
      </c>
      <c r="M46" s="122" t="str">
        <f>IF(AND('1-Basic Info'!$I$11="Y",$I46="x",'1-Basic Info'!$I$19="Y"),"&gt;&gt;เลือกระดับผลการประเมิน&lt;&lt;",IF(AND('1-Basic Info'!$I$12="Y",$J46="x",'1-Basic Info'!$I$19="Y"),"&gt;&gt;เลือกระดับผลการประเมิน&lt;&lt;",IF(AND('1-Basic Info'!$I$13="Y",$K46="x",'1-Basic Info'!$I$19="Y"),"&gt;&gt;เลือกระดับผลการประเมิน&lt;&lt;",IF(AND('1-Basic Info'!$I$14="Y",$L46="x",'1-Basic Info'!$I$19="Y"),"&gt;&gt;เลือกระดับผลการประเมิน&lt;&lt;","Not Applicable"))))</f>
        <v>Not Applicable</v>
      </c>
      <c r="N46" s="10" t="str" cm="1">
        <f t="array" ref="N46">_xlfn.SWITCH(M46,"Not Pass","ต่ำ","Partially Pass","ต่ำ","Alternative Control","ปานกลาง","Pass","สูง","Not Applicable","N/A","&gt;&gt;เลือกระดับผลการประเมิน&lt;&lt;","-")</f>
        <v>N/A</v>
      </c>
      <c r="O46" s="129"/>
      <c r="P46" s="129"/>
      <c r="Q46" s="130"/>
      <c r="R46" s="130"/>
      <c r="S46" s="130"/>
      <c r="T46" s="130"/>
      <c r="U46" s="130"/>
    </row>
    <row r="47" spans="1:21" ht="408" customHeight="1">
      <c r="A47" s="9">
        <v>44</v>
      </c>
      <c r="B47" s="9"/>
      <c r="C47" s="10" t="s">
        <v>64</v>
      </c>
      <c r="D47" s="10" t="s">
        <v>64</v>
      </c>
      <c r="E47" s="9"/>
      <c r="F47" s="9"/>
      <c r="G47" s="12" t="s">
        <v>115</v>
      </c>
      <c r="H47" s="12" t="s">
        <v>237</v>
      </c>
      <c r="I47" s="62" t="s">
        <v>64</v>
      </c>
      <c r="J47" s="62" t="s">
        <v>64</v>
      </c>
      <c r="K47" s="62" t="s">
        <v>64</v>
      </c>
      <c r="L47" s="62" t="s">
        <v>64</v>
      </c>
      <c r="M47" s="122" t="str">
        <f>IF(AND('1-Basic Info'!$I$11="Y",$I47="x"),"&gt;&gt;เลือกระดับผลการประเมิน&lt;&lt;",IF(AND('1-Basic Info'!$I$12="Y",$J47="x"),"&gt;&gt;เลือกระดับผลการประเมิน&lt;&lt;",IF(AND('1-Basic Info'!$I$13="Y",$K47="x"),"&gt;&gt;เลือกระดับผลการประเมิน&lt;&lt;",IF(AND('1-Basic Info'!$I$14="Y",$L47="x"),"&gt;&gt;เลือกระดับผลการประเมิน&lt;&lt;","Not Applicable"))))</f>
        <v>Not Applicable</v>
      </c>
      <c r="N47" s="10" t="str" cm="1">
        <f t="array" ref="N47">_xlfn.SWITCH(M47,"Not Pass","ต่ำ","Partially Pass","ต่ำ","Alternative Control","ปานกลาง","Pass","สูง","Not Applicable","N/A","&gt;&gt;เลือกระดับผลการประเมิน&lt;&lt;","-")</f>
        <v>N/A</v>
      </c>
      <c r="O47" s="129"/>
      <c r="P47" s="129"/>
      <c r="Q47" s="130"/>
      <c r="R47" s="130"/>
      <c r="S47" s="130"/>
      <c r="T47" s="130"/>
      <c r="U47" s="130"/>
    </row>
    <row r="48" spans="1:21" ht="43.95" customHeight="1">
      <c r="A48" s="9">
        <v>45</v>
      </c>
      <c r="B48" s="9"/>
      <c r="C48" s="10" t="s">
        <v>64</v>
      </c>
      <c r="D48" s="10" t="s">
        <v>64</v>
      </c>
      <c r="E48" s="9"/>
      <c r="F48" s="9"/>
      <c r="G48" s="12" t="s">
        <v>116</v>
      </c>
      <c r="H48" s="12" t="s">
        <v>192</v>
      </c>
      <c r="I48" s="62" t="s">
        <v>64</v>
      </c>
      <c r="J48" s="62" t="s">
        <v>64</v>
      </c>
      <c r="K48" s="62" t="s">
        <v>64</v>
      </c>
      <c r="L48" s="62" t="s">
        <v>64</v>
      </c>
      <c r="M48" s="122" t="str">
        <f>IF(AND('1-Basic Info'!$I$11="Y",$I48="x"),"&gt;&gt;เลือกระดับผลการประเมิน&lt;&lt;",IF(AND('1-Basic Info'!$I$12="Y",$J48="x"),"&gt;&gt;เลือกระดับผลการประเมิน&lt;&lt;",IF(AND('1-Basic Info'!$I$13="Y",$K48="x"),"&gt;&gt;เลือกระดับผลการประเมิน&lt;&lt;",IF(AND('1-Basic Info'!$I$14="Y",$L48="x"),"&gt;&gt;เลือกระดับผลการประเมิน&lt;&lt;","Not Applicable"))))</f>
        <v>Not Applicable</v>
      </c>
      <c r="N48" s="10" t="str" cm="1">
        <f t="array" ref="N48">_xlfn.SWITCH(M48,"Not Pass","ต่ำ","Partially Pass","ต่ำ","Alternative Control","ปานกลาง","Pass","สูง","Not Applicable","N/A","&gt;&gt;เลือกระดับผลการประเมิน&lt;&lt;","-")</f>
        <v>N/A</v>
      </c>
      <c r="O48" s="129"/>
      <c r="P48" s="129"/>
      <c r="Q48" s="130"/>
      <c r="R48" s="130"/>
      <c r="S48" s="130"/>
      <c r="T48" s="130"/>
      <c r="U48" s="130"/>
    </row>
    <row r="49" spans="1:21" ht="144">
      <c r="A49" s="9">
        <v>46</v>
      </c>
      <c r="B49" s="9"/>
      <c r="C49" s="10" t="s">
        <v>64</v>
      </c>
      <c r="D49" s="10" t="s">
        <v>64</v>
      </c>
      <c r="E49" s="9"/>
      <c r="F49" s="10" t="s">
        <v>64</v>
      </c>
      <c r="G49" s="12" t="s">
        <v>117</v>
      </c>
      <c r="H49" s="12" t="s">
        <v>193</v>
      </c>
      <c r="I49" s="62" t="s">
        <v>64</v>
      </c>
      <c r="J49" s="62" t="s">
        <v>64</v>
      </c>
      <c r="K49" s="62" t="s">
        <v>64</v>
      </c>
      <c r="L49" s="62" t="s">
        <v>64</v>
      </c>
      <c r="M49" s="122" t="str">
        <f>IF(AND('1-Basic Info'!$I$11="Y",$I49="x"),"&gt;&gt;เลือกระดับผลการประเมิน&lt;&lt;",IF(AND('1-Basic Info'!$I$12="Y",$J49="x"),"&gt;&gt;เลือกระดับผลการประเมิน&lt;&lt;",IF(AND('1-Basic Info'!$I$13="Y",$K49="x"),"&gt;&gt;เลือกระดับผลการประเมิน&lt;&lt;",IF(AND('1-Basic Info'!$I$14="Y",$L49="x"),"&gt;&gt;เลือกระดับผลการประเมิน&lt;&lt;","Not Applicable"))))</f>
        <v>Not Applicable</v>
      </c>
      <c r="N49" s="10" t="str" cm="1">
        <f t="array" ref="N49">_xlfn.SWITCH(M49,"Not Pass","ต่ำ","Partially Pass","ต่ำ","Alternative Control","ปานกลาง","Pass","สูง","Not Applicable","N/A","&gt;&gt;เลือกระดับผลการประเมิน&lt;&lt;","-")</f>
        <v>N/A</v>
      </c>
      <c r="O49" s="129"/>
      <c r="P49" s="129"/>
      <c r="Q49" s="130"/>
      <c r="R49" s="130"/>
      <c r="S49" s="130"/>
      <c r="T49" s="130"/>
      <c r="U49" s="130"/>
    </row>
    <row r="50" spans="1:21" s="192" customFormat="1" ht="90">
      <c r="A50" s="185">
        <v>47</v>
      </c>
      <c r="B50" s="186"/>
      <c r="C50" s="187" t="s">
        <v>64</v>
      </c>
      <c r="D50" s="186"/>
      <c r="E50" s="185"/>
      <c r="F50" s="187" t="s">
        <v>64</v>
      </c>
      <c r="G50" s="188" t="s">
        <v>346</v>
      </c>
      <c r="H50" s="188" t="s">
        <v>347</v>
      </c>
      <c r="I50" s="189" t="s">
        <v>64</v>
      </c>
      <c r="J50" s="189" t="s">
        <v>64</v>
      </c>
      <c r="K50" s="189" t="s">
        <v>64</v>
      </c>
      <c r="L50" s="189" t="s">
        <v>64</v>
      </c>
      <c r="M50" s="122" t="str">
        <f>IF(AND('1-Basic Info'!$I$11="Y",$I50="x"),"&gt;&gt;เลือกระดับผลการประเมิน&lt;&lt;",IF(AND('1-Basic Info'!$I$12="Y",$J50="x"),"&gt;&gt;เลือกระดับผลการประเมิน&lt;&lt;",IF(AND('1-Basic Info'!$I$13="Y",$K50="x"),"&gt;&gt;เลือกระดับผลการประเมิน&lt;&lt;",IF(AND('1-Basic Info'!$I$14="Y",$L50="x"),"&gt;&gt;เลือกระดับผลการประเมิน&lt;&lt;","Not Applicable"))))</f>
        <v>Not Applicable</v>
      </c>
      <c r="N50" s="187" t="str" cm="1">
        <f t="array" ref="N50">_xlfn.SWITCH(M50,"Not Pass","ต่ำ","Partially Pass","ต่ำ","Alternative Control","ปานกลาง","Pass","สูง","Not Applicable","N/A","&gt;&gt;เลือกระดับผลการประเมิน&lt;&lt;","-")</f>
        <v>N/A</v>
      </c>
      <c r="O50" s="190"/>
      <c r="P50" s="190"/>
      <c r="Q50" s="191"/>
      <c r="R50" s="191"/>
      <c r="S50" s="191"/>
      <c r="T50" s="191"/>
      <c r="U50" s="191"/>
    </row>
    <row r="51" spans="1:21" s="192" customFormat="1" ht="36">
      <c r="A51" s="185">
        <v>48</v>
      </c>
      <c r="B51" s="185"/>
      <c r="C51" s="187" t="s">
        <v>64</v>
      </c>
      <c r="D51" s="186"/>
      <c r="E51" s="185"/>
      <c r="F51" s="186"/>
      <c r="G51" s="188" t="s">
        <v>348</v>
      </c>
      <c r="H51" s="188" t="s">
        <v>349</v>
      </c>
      <c r="I51" s="189" t="s">
        <v>64</v>
      </c>
      <c r="J51" s="189" t="s">
        <v>64</v>
      </c>
      <c r="K51" s="189" t="s">
        <v>64</v>
      </c>
      <c r="L51" s="189" t="s">
        <v>64</v>
      </c>
      <c r="M51" s="122" t="str">
        <f>IF(AND('1-Basic Info'!$I$11="Y",$I51="x"),"&gt;&gt;เลือกระดับผลการประเมิน&lt;&lt;",IF(AND('1-Basic Info'!$I$12="Y",$J51="x"),"&gt;&gt;เลือกระดับผลการประเมิน&lt;&lt;",IF(AND('1-Basic Info'!$I$13="Y",$K51="x"),"&gt;&gt;เลือกระดับผลการประเมิน&lt;&lt;",IF(AND('1-Basic Info'!$I$14="Y",$L51="x"),"&gt;&gt;เลือกระดับผลการประเมิน&lt;&lt;","Not Applicable"))))</f>
        <v>Not Applicable</v>
      </c>
      <c r="N51" s="187" t="str" cm="1">
        <f t="array" ref="N51">_xlfn.SWITCH(M51,"Not Pass","ต่ำ","Partially Pass","ต่ำ","Alternative Control","ปานกลาง","Pass","สูง","Not Applicable","N/A","&gt;&gt;เลือกระดับผลการประเมิน&lt;&lt;","-")</f>
        <v>N/A</v>
      </c>
      <c r="O51" s="190"/>
      <c r="P51" s="190"/>
      <c r="Q51" s="191"/>
      <c r="R51" s="191"/>
      <c r="S51" s="191"/>
      <c r="T51" s="191"/>
      <c r="U51" s="191"/>
    </row>
    <row r="52" spans="1:21" s="192" customFormat="1" ht="126">
      <c r="A52" s="185">
        <v>49</v>
      </c>
      <c r="B52" s="186"/>
      <c r="C52" s="187" t="s">
        <v>64</v>
      </c>
      <c r="D52" s="186"/>
      <c r="E52" s="185"/>
      <c r="F52" s="186"/>
      <c r="G52" s="188" t="s">
        <v>350</v>
      </c>
      <c r="H52" s="188" t="s">
        <v>351</v>
      </c>
      <c r="I52" s="189" t="s">
        <v>64</v>
      </c>
      <c r="J52" s="189" t="s">
        <v>64</v>
      </c>
      <c r="K52" s="189" t="s">
        <v>64</v>
      </c>
      <c r="L52" s="189" t="s">
        <v>64</v>
      </c>
      <c r="M52" s="122" t="str">
        <f>IF(AND('1-Basic Info'!$I$11="Y",$I52="x"),"&gt;&gt;เลือกระดับผลการประเมิน&lt;&lt;",IF(AND('1-Basic Info'!$I$12="Y",$J52="x"),"&gt;&gt;เลือกระดับผลการประเมิน&lt;&lt;",IF(AND('1-Basic Info'!$I$13="Y",$K52="x"),"&gt;&gt;เลือกระดับผลการประเมิน&lt;&lt;",IF(AND('1-Basic Info'!$I$14="Y",$L52="x"),"&gt;&gt;เลือกระดับผลการประเมิน&lt;&lt;","Not Applicable"))))</f>
        <v>Not Applicable</v>
      </c>
      <c r="N52" s="187" t="str" cm="1">
        <f t="array" ref="N52">_xlfn.SWITCH(M52,"Not Pass","ต่ำ","Partially Pass","ต่ำ","Alternative Control","ปานกลาง","Pass","สูง","Not Applicable","N/A","&gt;&gt;เลือกระดับผลการประเมิน&lt;&lt;","-")</f>
        <v>N/A</v>
      </c>
      <c r="O52" s="190"/>
      <c r="P52" s="190"/>
      <c r="Q52" s="191"/>
      <c r="R52" s="191"/>
      <c r="S52" s="191"/>
      <c r="T52" s="191"/>
      <c r="U52" s="191"/>
    </row>
    <row r="53" spans="1:21" s="192" customFormat="1" ht="54">
      <c r="A53" s="185">
        <v>50</v>
      </c>
      <c r="B53" s="185"/>
      <c r="C53" s="187" t="s">
        <v>64</v>
      </c>
      <c r="D53" s="186"/>
      <c r="E53" s="185"/>
      <c r="F53" s="186"/>
      <c r="G53" s="188" t="s">
        <v>352</v>
      </c>
      <c r="H53" s="188" t="s">
        <v>353</v>
      </c>
      <c r="I53" s="189" t="s">
        <v>64</v>
      </c>
      <c r="J53" s="189" t="s">
        <v>64</v>
      </c>
      <c r="K53" s="189" t="s">
        <v>64</v>
      </c>
      <c r="L53" s="189" t="s">
        <v>64</v>
      </c>
      <c r="M53" s="122" t="str">
        <f>IF(AND('1-Basic Info'!$I$11="Y",$I53="x"),"&gt;&gt;เลือกระดับผลการประเมิน&lt;&lt;",IF(AND('1-Basic Info'!$I$12="Y",$J53="x"),"&gt;&gt;เลือกระดับผลการประเมิน&lt;&lt;",IF(AND('1-Basic Info'!$I$13="Y",$K53="x"),"&gt;&gt;เลือกระดับผลการประเมิน&lt;&lt;",IF(AND('1-Basic Info'!$I$14="Y",$L53="x"),"&gt;&gt;เลือกระดับผลการประเมิน&lt;&lt;","Not Applicable"))))</f>
        <v>Not Applicable</v>
      </c>
      <c r="N53" s="187" t="str" cm="1">
        <f t="array" ref="N53">_xlfn.SWITCH(M53,"Not Pass","ต่ำ","Partially Pass","ต่ำ","Alternative Control","ปานกลาง","Pass","สูง","Not Applicable","N/A","&gt;&gt;เลือกระดับผลการประเมิน&lt;&lt;","-")</f>
        <v>N/A</v>
      </c>
      <c r="O53" s="190"/>
      <c r="P53" s="190"/>
      <c r="Q53" s="191"/>
      <c r="R53" s="191"/>
      <c r="S53" s="191"/>
      <c r="T53" s="191"/>
      <c r="U53" s="191"/>
    </row>
    <row r="54" spans="1:21" s="192" customFormat="1" ht="60" customHeight="1">
      <c r="A54" s="185">
        <v>51</v>
      </c>
      <c r="B54" s="187" t="s">
        <v>64</v>
      </c>
      <c r="C54" s="187" t="s">
        <v>64</v>
      </c>
      <c r="D54" s="186"/>
      <c r="E54" s="185"/>
      <c r="F54" s="185"/>
      <c r="G54" s="188" t="s">
        <v>354</v>
      </c>
      <c r="H54" s="188" t="s">
        <v>355</v>
      </c>
      <c r="I54" s="189" t="s">
        <v>64</v>
      </c>
      <c r="J54" s="189" t="s">
        <v>64</v>
      </c>
      <c r="K54" s="189" t="s">
        <v>64</v>
      </c>
      <c r="L54" s="189" t="s">
        <v>64</v>
      </c>
      <c r="M54" s="122" t="str">
        <f>IF(AND('1-Basic Info'!$I$11="Y",$I54="x"),"&gt;&gt;เลือกระดับผลการประเมิน&lt;&lt;",IF(AND('1-Basic Info'!$I$12="Y",$J54="x"),"&gt;&gt;เลือกระดับผลการประเมิน&lt;&lt;",IF(AND('1-Basic Info'!$I$13="Y",$K54="x"),"&gt;&gt;เลือกระดับผลการประเมิน&lt;&lt;",IF(AND('1-Basic Info'!$I$14="Y",$L54="x"),"&gt;&gt;เลือกระดับผลการประเมิน&lt;&lt;","Not Applicable"))))</f>
        <v>Not Applicable</v>
      </c>
      <c r="N54" s="187" t="str" cm="1">
        <f t="array" ref="N54">_xlfn.SWITCH(M54,"Not Pass","ต่ำ","Partially Pass","ต่ำ","Alternative Control","ปานกลาง","Pass","สูง","Not Applicable","N/A","&gt;&gt;เลือกระดับผลการประเมิน&lt;&lt;","-")</f>
        <v>N/A</v>
      </c>
      <c r="O54" s="190"/>
      <c r="P54" s="190"/>
      <c r="Q54" s="191"/>
      <c r="R54" s="191"/>
      <c r="S54" s="191"/>
      <c r="T54" s="191"/>
      <c r="U54" s="191"/>
    </row>
    <row r="55" spans="1:21" s="192" customFormat="1" ht="108">
      <c r="A55" s="185">
        <v>52</v>
      </c>
      <c r="B55" s="185"/>
      <c r="C55" s="187" t="s">
        <v>64</v>
      </c>
      <c r="D55" s="186"/>
      <c r="E55" s="185"/>
      <c r="F55" s="187" t="s">
        <v>64</v>
      </c>
      <c r="G55" s="188" t="s">
        <v>356</v>
      </c>
      <c r="H55" s="188" t="s">
        <v>357</v>
      </c>
      <c r="I55" s="189" t="s">
        <v>64</v>
      </c>
      <c r="J55" s="189" t="s">
        <v>64</v>
      </c>
      <c r="K55" s="189" t="s">
        <v>64</v>
      </c>
      <c r="L55" s="189" t="s">
        <v>64</v>
      </c>
      <c r="M55" s="122" t="str">
        <f>IF(AND('1-Basic Info'!$I$11="Y",$I55="x"),"&gt;&gt;เลือกระดับผลการประเมิน&lt;&lt;",IF(AND('1-Basic Info'!$I$12="Y",$J55="x"),"&gt;&gt;เลือกระดับผลการประเมิน&lt;&lt;",IF(AND('1-Basic Info'!$I$13="Y",$K55="x"),"&gt;&gt;เลือกระดับผลการประเมิน&lt;&lt;",IF(AND('1-Basic Info'!$I$14="Y",$L55="x"),"&gt;&gt;เลือกระดับผลการประเมิน&lt;&lt;","Not Applicable"))))</f>
        <v>Not Applicable</v>
      </c>
      <c r="N55" s="187" t="str" cm="1">
        <f t="array" ref="N55">_xlfn.SWITCH(M55,"Not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5" s="190"/>
      <c r="P55" s="190"/>
      <c r="Q55" s="191"/>
      <c r="R55" s="191"/>
      <c r="S55" s="191"/>
      <c r="T55" s="191"/>
      <c r="U55" s="191"/>
    </row>
    <row r="56" spans="1:21" s="192" customFormat="1" ht="54">
      <c r="A56" s="185">
        <v>53</v>
      </c>
      <c r="B56" s="185"/>
      <c r="C56" s="187" t="s">
        <v>64</v>
      </c>
      <c r="D56" s="186"/>
      <c r="E56" s="185"/>
      <c r="F56" s="187" t="s">
        <v>64</v>
      </c>
      <c r="G56" s="188" t="s">
        <v>358</v>
      </c>
      <c r="H56" s="188" t="s">
        <v>359</v>
      </c>
      <c r="I56" s="189" t="s">
        <v>64</v>
      </c>
      <c r="J56" s="189" t="s">
        <v>64</v>
      </c>
      <c r="K56" s="189" t="s">
        <v>64</v>
      </c>
      <c r="L56" s="189" t="s">
        <v>64</v>
      </c>
      <c r="M56" s="122" t="str">
        <f>IF(AND('1-Basic Info'!$I$11="Y",$I56="x"),"&gt;&gt;เลือกระดับผลการประเมิน&lt;&lt;",IF(AND('1-Basic Info'!$I$12="Y",$J56="x"),"&gt;&gt;เลือกระดับผลการประเมิน&lt;&lt;",IF(AND('1-Basic Info'!$I$13="Y",$K56="x"),"&gt;&gt;เลือกระดับผลการประเมิน&lt;&lt;",IF(AND('1-Basic Info'!$I$14="Y",$L56="x"),"&gt;&gt;เลือกระดับผลการประเมิน&lt;&lt;","Not Applicable"))))</f>
        <v>Not Applicable</v>
      </c>
      <c r="N56" s="187" t="str" cm="1">
        <f t="array" ref="N56">_xlfn.SWITCH(M56,"Not Pass","ต่ำ","Partially Pass","ต่ำ","Alternative Control","ปานกลาง","Pass","สูง","Not Applicable","N/A","&gt;&gt;เลือกระดับผลการประเมิน&lt;&lt;","-")</f>
        <v>N/A</v>
      </c>
      <c r="O56" s="190"/>
      <c r="P56" s="190"/>
      <c r="Q56" s="191"/>
      <c r="R56" s="191"/>
      <c r="S56" s="191"/>
      <c r="T56" s="191"/>
      <c r="U56" s="191"/>
    </row>
    <row r="57" spans="1:21" s="192" customFormat="1" ht="144">
      <c r="A57" s="185">
        <v>54</v>
      </c>
      <c r="B57" s="185"/>
      <c r="C57" s="187" t="s">
        <v>64</v>
      </c>
      <c r="D57" s="186"/>
      <c r="E57" s="187" t="s">
        <v>64</v>
      </c>
      <c r="F57" s="187" t="s">
        <v>64</v>
      </c>
      <c r="G57" s="188" t="s">
        <v>360</v>
      </c>
      <c r="H57" s="188" t="s">
        <v>361</v>
      </c>
      <c r="I57" s="189" t="s">
        <v>64</v>
      </c>
      <c r="J57" s="189" t="s">
        <v>64</v>
      </c>
      <c r="K57" s="189" t="s">
        <v>64</v>
      </c>
      <c r="L57" s="189" t="s">
        <v>64</v>
      </c>
      <c r="M57" s="122" t="str">
        <f>IF(AND('1-Basic Info'!$I$11="Y",$I57="x"),"&gt;&gt;เลือกระดับผลการประเมิน&lt;&lt;",IF(AND('1-Basic Info'!$I$12="Y",$J57="x"),"&gt;&gt;เลือกระดับผลการประเมิน&lt;&lt;",IF(AND('1-Basic Info'!$I$13="Y",$K57="x"),"&gt;&gt;เลือกระดับผลการประเมิน&lt;&lt;",IF(AND('1-Basic Info'!$I$14="Y",$L57="x"),"&gt;&gt;เลือกระดับผลการประเมิน&lt;&lt;","Not Applicable"))))</f>
        <v>Not Applicable</v>
      </c>
      <c r="N57" s="187" t="str" cm="1">
        <f t="array" ref="N57">_xlfn.SWITCH(M57,"Not Pass","ต่ำ","Partially Pass","ต่ำ","Alternative Control","ปานกลาง","Pass","สูง","Not Applicable","N/A","&gt;&gt;เลือกระดับผลการประเมิน&lt;&lt;","-")</f>
        <v>N/A</v>
      </c>
      <c r="O57" s="190"/>
      <c r="P57" s="190"/>
      <c r="Q57" s="191"/>
      <c r="R57" s="191"/>
      <c r="S57" s="191"/>
      <c r="T57" s="191"/>
      <c r="U57" s="191"/>
    </row>
    <row r="58" spans="1:21" s="192" customFormat="1" ht="126">
      <c r="A58" s="185">
        <v>55</v>
      </c>
      <c r="B58" s="185"/>
      <c r="C58" s="186"/>
      <c r="D58" s="186"/>
      <c r="E58" s="185"/>
      <c r="F58" s="187" t="s">
        <v>64</v>
      </c>
      <c r="G58" s="188" t="s">
        <v>362</v>
      </c>
      <c r="H58" s="188" t="s">
        <v>363</v>
      </c>
      <c r="I58" s="189" t="s">
        <v>64</v>
      </c>
      <c r="J58" s="189" t="s">
        <v>64</v>
      </c>
      <c r="K58" s="189" t="s">
        <v>64</v>
      </c>
      <c r="L58" s="189" t="s">
        <v>64</v>
      </c>
      <c r="M58" s="122" t="str">
        <f>IF(AND('1-Basic Info'!$I$11="Y",$I58="x"),"&gt;&gt;เลือกระดับผลการประเมิน&lt;&lt;",IF(AND('1-Basic Info'!$I$12="Y",$J58="x"),"&gt;&gt;เลือกระดับผลการประเมิน&lt;&lt;",IF(AND('1-Basic Info'!$I$13="Y",$K58="x"),"&gt;&gt;เลือกระดับผลการประเมิน&lt;&lt;",IF(AND('1-Basic Info'!$I$14="Y",$L58="x"),"&gt;&gt;เลือกระดับผลการประเมิน&lt;&lt;","Not Applicable"))))</f>
        <v>Not Applicable</v>
      </c>
      <c r="N58" s="187" t="str" cm="1">
        <f t="array" ref="N58">_xlfn.SWITCH(M58,"Not Pass","ต่ำ","Partially Pass","ต่ำ","Alternative Control","ปานกลาง","Pass","สูง","Not Applicable","N/A","&gt;&gt;เลือกระดับผลการประเมิน&lt;&lt;","-")</f>
        <v>N/A</v>
      </c>
      <c r="O58" s="190"/>
      <c r="P58" s="190"/>
      <c r="Q58" s="191"/>
      <c r="R58" s="191"/>
      <c r="S58" s="191"/>
      <c r="T58" s="191"/>
      <c r="U58" s="191"/>
    </row>
    <row r="59" spans="1:21" s="192" customFormat="1" ht="37.5" customHeight="1">
      <c r="A59" s="185">
        <v>56</v>
      </c>
      <c r="B59" s="185"/>
      <c r="C59" s="186"/>
      <c r="D59" s="186"/>
      <c r="E59" s="187" t="s">
        <v>64</v>
      </c>
      <c r="F59" s="187" t="s">
        <v>64</v>
      </c>
      <c r="G59" s="188" t="s">
        <v>364</v>
      </c>
      <c r="H59" s="188" t="s">
        <v>365</v>
      </c>
      <c r="I59" s="189" t="s">
        <v>64</v>
      </c>
      <c r="J59" s="189" t="s">
        <v>64</v>
      </c>
      <c r="K59" s="189" t="s">
        <v>64</v>
      </c>
      <c r="L59" s="189" t="s">
        <v>64</v>
      </c>
      <c r="M59" s="122" t="str">
        <f>IF(AND('1-Basic Info'!$I$11="Y",$I59="x"),"&gt;&gt;เลือกระดับผลการประเมิน&lt;&lt;",IF(AND('1-Basic Info'!$I$12="Y",$J59="x"),"&gt;&gt;เลือกระดับผลการประเมิน&lt;&lt;",IF(AND('1-Basic Info'!$I$13="Y",$K59="x"),"&gt;&gt;เลือกระดับผลการประเมิน&lt;&lt;",IF(AND('1-Basic Info'!$I$14="Y",$L59="x"),"&gt;&gt;เลือกระดับผลการประเมิน&lt;&lt;","Not Applicable"))))</f>
        <v>Not Applicable</v>
      </c>
      <c r="N59" s="187" t="str" cm="1">
        <f t="array" ref="N59">_xlfn.SWITCH(M59,"Not Pass","ต่ำ","Partially Pass","ต่ำ","Alternative Control","ปานกลาง","Pass","สูง","Not Applicable","N/A","&gt;&gt;เลือกระดับผลการประเมิน&lt;&lt;","-")</f>
        <v>N/A</v>
      </c>
      <c r="O59" s="190"/>
      <c r="P59" s="190"/>
      <c r="Q59" s="191"/>
      <c r="R59" s="191"/>
      <c r="S59" s="191"/>
      <c r="T59" s="191"/>
      <c r="U59" s="191"/>
    </row>
    <row r="60" spans="1:21" s="192" customFormat="1" ht="54">
      <c r="A60" s="185">
        <v>57</v>
      </c>
      <c r="B60" s="185"/>
      <c r="C60" s="187" t="s">
        <v>64</v>
      </c>
      <c r="D60" s="186"/>
      <c r="E60" s="185"/>
      <c r="F60" s="187" t="s">
        <v>64</v>
      </c>
      <c r="G60" s="188" t="s">
        <v>366</v>
      </c>
      <c r="H60" s="188" t="s">
        <v>367</v>
      </c>
      <c r="I60" s="189" t="s">
        <v>64</v>
      </c>
      <c r="J60" s="189" t="s">
        <v>64</v>
      </c>
      <c r="K60" s="189" t="s">
        <v>64</v>
      </c>
      <c r="L60" s="189" t="s">
        <v>64</v>
      </c>
      <c r="M60" s="122" t="str">
        <f>IF(AND('1-Basic Info'!$I$11="Y",$I60="x"),"&gt;&gt;เลือกระดับผลการประเมิน&lt;&lt;",IF(AND('1-Basic Info'!$I$12="Y",$J60="x"),"&gt;&gt;เลือกระดับผลการประเมิน&lt;&lt;",IF(AND('1-Basic Info'!$I$13="Y",$K60="x"),"&gt;&gt;เลือกระดับผลการประเมิน&lt;&lt;",IF(AND('1-Basic Info'!$I$14="Y",$L60="x"),"&gt;&gt;เลือกระดับผลการประเมิน&lt;&lt;","Not Applicable"))))</f>
        <v>Not Applicable</v>
      </c>
      <c r="N60" s="187" t="str" cm="1">
        <f t="array" ref="N60">_xlfn.SWITCH(M60,"Not Pass","ต่ำ","Partially Pass","ต่ำ","Alternative Control","ปานกลาง","Pass","สูง","Not Applicable","N/A","&gt;&gt;เลือกระดับผลการประเมิน&lt;&lt;","-")</f>
        <v>N/A</v>
      </c>
      <c r="O60" s="190"/>
      <c r="P60" s="190"/>
      <c r="Q60" s="191"/>
      <c r="R60" s="191"/>
      <c r="S60" s="191"/>
      <c r="T60" s="191"/>
      <c r="U60" s="191"/>
    </row>
    <row r="61" spans="1:21" s="192" customFormat="1" ht="72">
      <c r="A61" s="185">
        <v>58</v>
      </c>
      <c r="B61" s="185"/>
      <c r="C61" s="186"/>
      <c r="D61" s="186"/>
      <c r="E61" s="185"/>
      <c r="F61" s="187" t="s">
        <v>64</v>
      </c>
      <c r="G61" s="188" t="s">
        <v>368</v>
      </c>
      <c r="H61" s="188" t="s">
        <v>369</v>
      </c>
      <c r="I61" s="189" t="s">
        <v>64</v>
      </c>
      <c r="J61" s="189" t="s">
        <v>64</v>
      </c>
      <c r="K61" s="189" t="s">
        <v>64</v>
      </c>
      <c r="L61" s="189" t="s">
        <v>64</v>
      </c>
      <c r="M61" s="122" t="str">
        <f>IF(AND('1-Basic Info'!$I$11="Y",$I61="x"),"&gt;&gt;เลือกระดับผลการประเมิน&lt;&lt;",IF(AND('1-Basic Info'!$I$12="Y",$J61="x"),"&gt;&gt;เลือกระดับผลการประเมิน&lt;&lt;",IF(AND('1-Basic Info'!$I$13="Y",$K61="x"),"&gt;&gt;เลือกระดับผลการประเมิน&lt;&lt;",IF(AND('1-Basic Info'!$I$14="Y",$L61="x"),"&gt;&gt;เลือกระดับผลการประเมิน&lt;&lt;","Not Applicable"))))</f>
        <v>Not Applicable</v>
      </c>
      <c r="N61" s="187" t="str" cm="1">
        <f t="array" ref="N61">_xlfn.SWITCH(M61,"Not Pass","ต่ำ","Partially Pass","ต่ำ","Alternative Control","ปานกลาง","Pass","สูง","Not Applicable","N/A","&gt;&gt;เลือกระดับผลการประเมิน&lt;&lt;","-")</f>
        <v>N/A</v>
      </c>
      <c r="O61" s="190"/>
      <c r="P61" s="190"/>
      <c r="Q61" s="191"/>
      <c r="R61" s="191"/>
      <c r="S61" s="191"/>
      <c r="T61" s="191"/>
      <c r="U61" s="191"/>
    </row>
    <row r="62" spans="1:21" s="192" customFormat="1" ht="117.6" customHeight="1">
      <c r="A62" s="185">
        <v>59</v>
      </c>
      <c r="B62" s="185"/>
      <c r="C62" s="187" t="s">
        <v>64</v>
      </c>
      <c r="D62" s="187" t="s">
        <v>64</v>
      </c>
      <c r="E62" s="185"/>
      <c r="F62" s="185"/>
      <c r="G62" s="188" t="s">
        <v>370</v>
      </c>
      <c r="H62" s="188" t="s">
        <v>371</v>
      </c>
      <c r="I62" s="189" t="s">
        <v>64</v>
      </c>
      <c r="J62" s="189" t="s">
        <v>64</v>
      </c>
      <c r="K62" s="189" t="s">
        <v>64</v>
      </c>
      <c r="L62" s="189" t="s">
        <v>64</v>
      </c>
      <c r="M62" s="122" t="str">
        <f>IF(AND('1-Basic Info'!$I$11="Y",$I62="x"),"&gt;&gt;เลือกระดับผลการประเมิน&lt;&lt;",IF(AND('1-Basic Info'!$I$12="Y",$J62="x"),"&gt;&gt;เลือกระดับผลการประเมิน&lt;&lt;",IF(AND('1-Basic Info'!$I$13="Y",$K62="x"),"&gt;&gt;เลือกระดับผลการประเมิน&lt;&lt;",IF(AND('1-Basic Info'!$I$14="Y",$L62="x"),"&gt;&gt;เลือกระดับผลการประเมิน&lt;&lt;","Not Applicable"))))</f>
        <v>Not Applicable</v>
      </c>
      <c r="N62" s="187" t="str" cm="1">
        <f t="array" ref="N62">_xlfn.SWITCH(M62,"Not Pass","ต่ำ","Partially Pass","ต่ำ","Alternative Control","ปานกลาง","Pass","สูง","Not Applicable","N/A","&gt;&gt;เลือกระดับผลการประเมิน&lt;&lt;","-")</f>
        <v>N/A</v>
      </c>
      <c r="O62" s="190"/>
      <c r="P62" s="190"/>
      <c r="Q62" s="191"/>
      <c r="R62" s="191"/>
      <c r="S62" s="191"/>
      <c r="T62" s="191"/>
      <c r="U62" s="191"/>
    </row>
    <row r="63" spans="1:21" s="192" customFormat="1" ht="36">
      <c r="A63" s="185">
        <v>60</v>
      </c>
      <c r="B63" s="185"/>
      <c r="C63" s="187" t="s">
        <v>64</v>
      </c>
      <c r="D63" s="187" t="s">
        <v>64</v>
      </c>
      <c r="E63" s="185"/>
      <c r="F63" s="185"/>
      <c r="G63" s="188" t="s">
        <v>372</v>
      </c>
      <c r="H63" s="188" t="s">
        <v>373</v>
      </c>
      <c r="I63" s="189" t="s">
        <v>64</v>
      </c>
      <c r="J63" s="189" t="s">
        <v>64</v>
      </c>
      <c r="K63" s="189" t="s">
        <v>64</v>
      </c>
      <c r="L63" s="189" t="s">
        <v>64</v>
      </c>
      <c r="M63" s="122" t="str">
        <f>IF(AND('1-Basic Info'!$I$11="Y",$I63="x"),"&gt;&gt;เลือกระดับผลการประเมิน&lt;&lt;",IF(AND('1-Basic Info'!$I$12="Y",$J63="x"),"&gt;&gt;เลือกระดับผลการประเมิน&lt;&lt;",IF(AND('1-Basic Info'!$I$13="Y",$K63="x"),"&gt;&gt;เลือกระดับผลการประเมิน&lt;&lt;",IF(AND('1-Basic Info'!$I$14="Y",$L63="x"),"&gt;&gt;เลือกระดับผลการประเมิน&lt;&lt;","Not Applicable"))))</f>
        <v>Not Applicable</v>
      </c>
      <c r="N63" s="187" t="str" cm="1">
        <f t="array" ref="N63">_xlfn.SWITCH(M63,"Not Pass","ต่ำ","Partially Pass","ต่ำ","Alternative Control","ปานกลาง","Pass","สูง","Not Applicable","N/A","&gt;&gt;เลือกระดับผลการประเมิน&lt;&lt;","-")</f>
        <v>N/A</v>
      </c>
      <c r="O63" s="190"/>
      <c r="P63" s="190"/>
      <c r="Q63" s="191"/>
      <c r="R63" s="191"/>
      <c r="S63" s="191"/>
      <c r="T63" s="191"/>
      <c r="U63" s="191"/>
    </row>
    <row r="64" spans="1:21" s="192" customFormat="1" ht="54">
      <c r="A64" s="185">
        <v>61</v>
      </c>
      <c r="B64" s="185"/>
      <c r="C64" s="187" t="s">
        <v>64</v>
      </c>
      <c r="D64" s="187" t="s">
        <v>64</v>
      </c>
      <c r="E64" s="185"/>
      <c r="F64" s="187" t="s">
        <v>64</v>
      </c>
      <c r="G64" s="188" t="s">
        <v>374</v>
      </c>
      <c r="H64" s="188" t="s">
        <v>375</v>
      </c>
      <c r="I64" s="189" t="s">
        <v>64</v>
      </c>
      <c r="J64" s="189" t="s">
        <v>64</v>
      </c>
      <c r="K64" s="189" t="s">
        <v>64</v>
      </c>
      <c r="L64" s="189" t="s">
        <v>64</v>
      </c>
      <c r="M64" s="122" t="str">
        <f>IF(AND('1-Basic Info'!$I$11="Y",$I64="x"),"&gt;&gt;เลือกระดับผลการประเมิน&lt;&lt;",IF(AND('1-Basic Info'!$I$12="Y",$J64="x"),"&gt;&gt;เลือกระดับผลการประเมิน&lt;&lt;",IF(AND('1-Basic Info'!$I$13="Y",$K64="x"),"&gt;&gt;เลือกระดับผลการประเมิน&lt;&lt;",IF(AND('1-Basic Info'!$I$14="Y",$L64="x"),"&gt;&gt;เลือกระดับผลการประเมิน&lt;&lt;","Not Applicable"))))</f>
        <v>Not Applicable</v>
      </c>
      <c r="N64" s="187" t="str" cm="1">
        <f t="array" ref="N64">_xlfn.SWITCH(M64,"Not Pass","ต่ำ","Partially Pass","ต่ำ","Alternative Control","ปานกลาง","Pass","สูง","Not Applicable","N/A","&gt;&gt;เลือกระดับผลการประเมิน&lt;&lt;","-")</f>
        <v>N/A</v>
      </c>
      <c r="O64" s="190"/>
      <c r="P64" s="190"/>
      <c r="Q64" s="191"/>
      <c r="R64" s="191"/>
      <c r="S64" s="191"/>
      <c r="T64" s="191"/>
      <c r="U64" s="191"/>
    </row>
    <row r="65" spans="1:21" s="192" customFormat="1" ht="43.35" customHeight="1">
      <c r="A65" s="185">
        <v>62</v>
      </c>
      <c r="B65" s="185"/>
      <c r="C65" s="187" t="s">
        <v>64</v>
      </c>
      <c r="D65" s="187" t="s">
        <v>64</v>
      </c>
      <c r="E65" s="185"/>
      <c r="F65" s="187" t="s">
        <v>64</v>
      </c>
      <c r="G65" s="188" t="s">
        <v>376</v>
      </c>
      <c r="H65" s="188" t="s">
        <v>377</v>
      </c>
      <c r="I65" s="189" t="s">
        <v>64</v>
      </c>
      <c r="J65" s="189" t="s">
        <v>64</v>
      </c>
      <c r="K65" s="189" t="s">
        <v>64</v>
      </c>
      <c r="L65" s="189" t="s">
        <v>64</v>
      </c>
      <c r="M65" s="122" t="str">
        <f>IF(AND('1-Basic Info'!$I$11="Y",$I65="x"),"&gt;&gt;เลือกระดับผลการประเมิน&lt;&lt;",IF(AND('1-Basic Info'!$I$12="Y",$J65="x"),"&gt;&gt;เลือกระดับผลการประเมิน&lt;&lt;",IF(AND('1-Basic Info'!$I$13="Y",$K65="x"),"&gt;&gt;เลือกระดับผลการประเมิน&lt;&lt;",IF(AND('1-Basic Info'!$I$14="Y",$L65="x"),"&gt;&gt;เลือกระดับผลการประเมิน&lt;&lt;","Not Applicable"))))</f>
        <v>Not Applicable</v>
      </c>
      <c r="N65" s="187" t="str" cm="1">
        <f t="array" ref="N65">_xlfn.SWITCH(M65,"Not Pass","ต่ำ","Partially Pass","ต่ำ","Alternative Control","ปานกลาง","Pass","สูง","Not Applicable","N/A","&gt;&gt;เลือกระดับผลการประเมิน&lt;&lt;","-")</f>
        <v>N/A</v>
      </c>
      <c r="O65" s="190"/>
      <c r="P65" s="190"/>
      <c r="Q65" s="191"/>
      <c r="R65" s="191"/>
      <c r="S65" s="191"/>
      <c r="T65" s="191"/>
      <c r="U65" s="191"/>
    </row>
    <row r="66" spans="1:21" s="192" customFormat="1" ht="54">
      <c r="A66" s="185">
        <v>63</v>
      </c>
      <c r="B66" s="185"/>
      <c r="C66" s="186"/>
      <c r="D66" s="186"/>
      <c r="E66" s="185"/>
      <c r="F66" s="187" t="s">
        <v>64</v>
      </c>
      <c r="G66" s="188" t="s">
        <v>378</v>
      </c>
      <c r="H66" s="188" t="s">
        <v>379</v>
      </c>
      <c r="I66" s="189" t="s">
        <v>64</v>
      </c>
      <c r="J66" s="189" t="s">
        <v>64</v>
      </c>
      <c r="K66" s="189" t="s">
        <v>64</v>
      </c>
      <c r="L66" s="189"/>
      <c r="M66" s="122" t="str">
        <f>IF(AND('1-Basic Info'!$I$11="Y",$I66="x"),"&gt;&gt;เลือกระดับผลการประเมิน&lt;&lt;",IF(AND('1-Basic Info'!$I$12="Y",$J66="x"),"&gt;&gt;เลือกระดับผลการประเมิน&lt;&lt;",IF(AND('1-Basic Info'!$I$13="Y",$K66="x"),"&gt;&gt;เลือกระดับผลการประเมิน&lt;&lt;",IF(AND('1-Basic Info'!$I$14="Y",$L66="x"),"&gt;&gt;เลือกระดับผลการประเมิน&lt;&lt;","Not Applicable"))))</f>
        <v>Not Applicable</v>
      </c>
      <c r="N66" s="187" t="str" cm="1">
        <f t="array" ref="N66">_xlfn.SWITCH(M66,"Not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6" s="190"/>
      <c r="P66" s="190"/>
      <c r="Q66" s="191"/>
      <c r="R66" s="191"/>
      <c r="S66" s="191"/>
      <c r="T66" s="191"/>
      <c r="U66" s="191"/>
    </row>
    <row r="67" spans="1:21" s="192" customFormat="1" ht="90">
      <c r="A67" s="185">
        <v>64</v>
      </c>
      <c r="B67" s="185"/>
      <c r="C67" s="187" t="s">
        <v>64</v>
      </c>
      <c r="D67" s="187" t="s">
        <v>64</v>
      </c>
      <c r="E67" s="185"/>
      <c r="F67" s="185"/>
      <c r="G67" s="188" t="s">
        <v>380</v>
      </c>
      <c r="H67" s="188" t="s">
        <v>381</v>
      </c>
      <c r="I67" s="189" t="s">
        <v>64</v>
      </c>
      <c r="J67" s="189" t="s">
        <v>64</v>
      </c>
      <c r="K67" s="189" t="s">
        <v>64</v>
      </c>
      <c r="L67" s="189"/>
      <c r="M67" s="122" t="str">
        <f>IF(AND('1-Basic Info'!$I$11="Y",$I67="x"),"&gt;&gt;เลือกระดับผลการประเมิน&lt;&lt;",IF(AND('1-Basic Info'!$I$12="Y",$J67="x"),"&gt;&gt;เลือกระดับผลการประเมิน&lt;&lt;",IF(AND('1-Basic Info'!$I$13="Y",$K67="x"),"&gt;&gt;เลือกระดับผลการประเมิน&lt;&lt;",IF(AND('1-Basic Info'!$I$14="Y",$L67="x"),"&gt;&gt;เลือกระดับผลการประเมิน&lt;&lt;","Not Applicable"))))</f>
        <v>Not Applicable</v>
      </c>
      <c r="N67" s="187" t="str" cm="1">
        <f t="array" ref="N67">_xlfn.SWITCH(M67,"Not Pass","ต่ำ","Partially Pass","ต่ำ","Alternative Control","ปานกลาง","Pass","สูง","Not Applicable","N/A","&gt;&gt;เลือกระดับผลการประเมิน&lt;&lt;","-")</f>
        <v>N/A</v>
      </c>
      <c r="O67" s="190"/>
      <c r="P67" s="190"/>
      <c r="Q67" s="191"/>
      <c r="R67" s="191"/>
      <c r="S67" s="191"/>
      <c r="T67" s="191"/>
      <c r="U67" s="191"/>
    </row>
    <row r="68" spans="1:21" s="192" customFormat="1" ht="90">
      <c r="A68" s="185">
        <v>65</v>
      </c>
      <c r="B68" s="185"/>
      <c r="C68" s="187" t="s">
        <v>64</v>
      </c>
      <c r="D68" s="186"/>
      <c r="E68" s="185"/>
      <c r="F68" s="187" t="s">
        <v>64</v>
      </c>
      <c r="G68" s="188" t="s">
        <v>382</v>
      </c>
      <c r="H68" s="188" t="s">
        <v>383</v>
      </c>
      <c r="I68" s="189" t="s">
        <v>64</v>
      </c>
      <c r="J68" s="189" t="s">
        <v>64</v>
      </c>
      <c r="K68" s="189" t="s">
        <v>64</v>
      </c>
      <c r="L68" s="189"/>
      <c r="M68" s="122" t="str">
        <f>IF(AND('1-Basic Info'!$I$11="Y",$I68="x"),"&gt;&gt;เลือกระดับผลการประเมิน&lt;&lt;",IF(AND('1-Basic Info'!$I$12="Y",$J68="x"),"&gt;&gt;เลือกระดับผลการประเมิน&lt;&lt;",IF(AND('1-Basic Info'!$I$13="Y",$K68="x"),"&gt;&gt;เลือกระดับผลการประเมิน&lt;&lt;",IF(AND('1-Basic Info'!$I$14="Y",$L68="x"),"&gt;&gt;เลือกระดับผลการประเมิน&lt;&lt;","Not Applicable"))))</f>
        <v>Not Applicable</v>
      </c>
      <c r="N68" s="187" t="str" cm="1">
        <f t="array" ref="N68">_xlfn.SWITCH(M68,"Not Pass","ต่ำ","Partially Pass","ต่ำ","Alternative Control","ปานกลาง","Pass","สูง","Not Applicable","N/A","&gt;&gt;เลือกระดับผลการประเมิน&lt;&lt;","-")</f>
        <v>N/A</v>
      </c>
      <c r="O68" s="190"/>
      <c r="P68" s="190"/>
      <c r="Q68" s="191"/>
      <c r="R68" s="191"/>
      <c r="S68" s="191"/>
      <c r="T68" s="191"/>
      <c r="U68" s="191"/>
    </row>
    <row r="69" spans="1:21" s="192" customFormat="1" ht="54">
      <c r="A69" s="185">
        <v>66</v>
      </c>
      <c r="B69" s="185"/>
      <c r="C69" s="187" t="s">
        <v>64</v>
      </c>
      <c r="D69" s="186"/>
      <c r="E69" s="185"/>
      <c r="F69" s="187" t="s">
        <v>64</v>
      </c>
      <c r="G69" s="188" t="s">
        <v>384</v>
      </c>
      <c r="H69" s="188" t="s">
        <v>385</v>
      </c>
      <c r="I69" s="189" t="s">
        <v>64</v>
      </c>
      <c r="J69" s="189" t="s">
        <v>64</v>
      </c>
      <c r="K69" s="189" t="s">
        <v>64</v>
      </c>
      <c r="L69" s="189"/>
      <c r="M69" s="122" t="str">
        <f>IF(AND('1-Basic Info'!$I$11="Y",$I69="x"),"&gt;&gt;เลือกระดับผลการประเมิน&lt;&lt;",IF(AND('1-Basic Info'!$I$12="Y",$J69="x"),"&gt;&gt;เลือกระดับผลการประเมิน&lt;&lt;",IF(AND('1-Basic Info'!$I$13="Y",$K69="x"),"&gt;&gt;เลือกระดับผลการประเมิน&lt;&lt;",IF(AND('1-Basic Info'!$I$14="Y",$L69="x"),"&gt;&gt;เลือกระดับผลการประเมิน&lt;&lt;","Not Applicable"))))</f>
        <v>Not Applicable</v>
      </c>
      <c r="N69" s="187" t="str" cm="1">
        <f t="array" ref="N69">_xlfn.SWITCH(M69,"Not Pass","ต่ำ","Partially Pass","ต่ำ","Alternative Control","ปานกลาง","Pass","สูง","Not Applicable","N/A","&gt;&gt;เลือกระดับผลการประเมิน&lt;&lt;","-")</f>
        <v>N/A</v>
      </c>
      <c r="O69" s="190"/>
      <c r="P69" s="190"/>
      <c r="Q69" s="191"/>
      <c r="R69" s="191"/>
      <c r="S69" s="191"/>
      <c r="T69" s="191"/>
      <c r="U69" s="191"/>
    </row>
    <row r="70" spans="1:21" s="192" customFormat="1" ht="90">
      <c r="A70" s="185">
        <v>67</v>
      </c>
      <c r="B70" s="185"/>
      <c r="C70" s="187" t="s">
        <v>64</v>
      </c>
      <c r="D70" s="186"/>
      <c r="E70" s="185"/>
      <c r="F70" s="187" t="s">
        <v>64</v>
      </c>
      <c r="G70" s="188" t="s">
        <v>386</v>
      </c>
      <c r="H70" s="188" t="s">
        <v>387</v>
      </c>
      <c r="I70" s="189" t="s">
        <v>64</v>
      </c>
      <c r="J70" s="189" t="s">
        <v>64</v>
      </c>
      <c r="K70" s="189" t="s">
        <v>64</v>
      </c>
      <c r="L70" s="189"/>
      <c r="M70" s="122" t="str">
        <f>IF(AND('1-Basic Info'!$I$11="Y",$I70="x"),"&gt;&gt;เลือกระดับผลการประเมิน&lt;&lt;",IF(AND('1-Basic Info'!$I$12="Y",$J70="x"),"&gt;&gt;เลือกระดับผลการประเมิน&lt;&lt;",IF(AND('1-Basic Info'!$I$13="Y",$K70="x"),"&gt;&gt;เลือกระดับผลการประเมิน&lt;&lt;",IF(AND('1-Basic Info'!$I$14="Y",$L70="x"),"&gt;&gt;เลือกระดับผลการประเมิน&lt;&lt;","Not Applicable"))))</f>
        <v>Not Applicable</v>
      </c>
      <c r="N70" s="187" t="str" cm="1">
        <f t="array" ref="N70">_xlfn.SWITCH(M70,"Not Pass","ต่ำ","Partially Pass","ต่ำ","Alternative Control","ปานกลาง","Pass","สูง","Not Applicable","N/A","&gt;&gt;เลือกระดับผลการประเมิน&lt;&lt;","-")</f>
        <v>N/A</v>
      </c>
      <c r="O70" s="190"/>
      <c r="P70" s="190"/>
      <c r="Q70" s="191"/>
      <c r="R70" s="191"/>
      <c r="S70" s="191"/>
      <c r="T70" s="191"/>
      <c r="U70" s="191"/>
    </row>
    <row r="71" spans="1:21" s="192" customFormat="1" ht="126">
      <c r="A71" s="185">
        <v>68</v>
      </c>
      <c r="B71" s="185"/>
      <c r="C71" s="187" t="s">
        <v>64</v>
      </c>
      <c r="D71" s="186"/>
      <c r="E71" s="187" t="s">
        <v>64</v>
      </c>
      <c r="F71" s="187" t="s">
        <v>64</v>
      </c>
      <c r="G71" s="188" t="s">
        <v>388</v>
      </c>
      <c r="H71" s="188" t="s">
        <v>389</v>
      </c>
      <c r="I71" s="189" t="s">
        <v>64</v>
      </c>
      <c r="J71" s="189" t="s">
        <v>64</v>
      </c>
      <c r="K71" s="189" t="s">
        <v>64</v>
      </c>
      <c r="L71" s="189" t="s">
        <v>64</v>
      </c>
      <c r="M71" s="122" t="str">
        <f>IF(AND('1-Basic Info'!$I$11="Y",$I71="x"),"&gt;&gt;เลือกระดับผลการประเมิน&lt;&lt;",IF(AND('1-Basic Info'!$I$12="Y",$J71="x"),"&gt;&gt;เลือกระดับผลการประเมิน&lt;&lt;",IF(AND('1-Basic Info'!$I$13="Y",$K71="x"),"&gt;&gt;เลือกระดับผลการประเมิน&lt;&lt;",IF(AND('1-Basic Info'!$I$14="Y",$L71="x"),"&gt;&gt;เลือกระดับผลการประเมิน&lt;&lt;","Not Applicable"))))</f>
        <v>Not Applicable</v>
      </c>
      <c r="N71" s="187" t="str" cm="1">
        <f t="array" ref="N71">_xlfn.SWITCH(M71,"Not Pass","ต่ำ","Partially Pass","ต่ำ","Alternative Control","ปานกลาง","Pass","สูง","Not Applicable","N/A","&gt;&gt;เลือกระดับผลการประเมิน&lt;&lt;","-")</f>
        <v>N/A</v>
      </c>
      <c r="O71" s="190"/>
      <c r="P71" s="190"/>
      <c r="Q71" s="191"/>
      <c r="R71" s="191"/>
      <c r="S71" s="191"/>
      <c r="T71" s="191"/>
      <c r="U71" s="191"/>
    </row>
    <row r="72" spans="1:21" s="192" customFormat="1" ht="90">
      <c r="A72" s="185">
        <v>69</v>
      </c>
      <c r="B72" s="185"/>
      <c r="C72" s="186"/>
      <c r="D72" s="186"/>
      <c r="E72" s="185"/>
      <c r="F72" s="187" t="s">
        <v>64</v>
      </c>
      <c r="G72" s="188" t="s">
        <v>390</v>
      </c>
      <c r="H72" s="188" t="s">
        <v>391</v>
      </c>
      <c r="I72" s="189" t="s">
        <v>64</v>
      </c>
      <c r="J72" s="189" t="s">
        <v>64</v>
      </c>
      <c r="K72" s="189" t="s">
        <v>64</v>
      </c>
      <c r="L72" s="189" t="s">
        <v>64</v>
      </c>
      <c r="M72" s="122" t="str">
        <f>IF(AND('1-Basic Info'!$I$11="Y",$I72="x"),"&gt;&gt;เลือกระดับผลการประเมิน&lt;&lt;",IF(AND('1-Basic Info'!$I$12="Y",$J72="x"),"&gt;&gt;เลือกระดับผลการประเมิน&lt;&lt;",IF(AND('1-Basic Info'!$I$13="Y",$K72="x"),"&gt;&gt;เลือกระดับผลการประเมิน&lt;&lt;",IF(AND('1-Basic Info'!$I$14="Y",$L72="x"),"&gt;&gt;เลือกระดับผลการประเมิน&lt;&lt;","Not Applicable"))))</f>
        <v>Not Applicable</v>
      </c>
      <c r="N72" s="187" t="str" cm="1">
        <f t="array" ref="N72">_xlfn.SWITCH(M72,"Not Pass","ต่ำ","Partially Pass","ต่ำ","Alternative Control","ปานกลาง","Pass","สูง","Not Applicable","N/A","&gt;&gt;เลือกระดับผลการประเมิน&lt;&lt;","-")</f>
        <v>N/A</v>
      </c>
      <c r="O72" s="190"/>
      <c r="P72" s="190"/>
      <c r="Q72" s="191"/>
      <c r="R72" s="191"/>
      <c r="S72" s="191"/>
      <c r="T72" s="191"/>
      <c r="U72" s="191"/>
    </row>
    <row r="73" spans="1:21" s="192" customFormat="1" ht="72">
      <c r="A73" s="185">
        <v>70</v>
      </c>
      <c r="B73" s="185"/>
      <c r="C73" s="185"/>
      <c r="D73" s="185"/>
      <c r="E73" s="185"/>
      <c r="F73" s="187" t="s">
        <v>64</v>
      </c>
      <c r="G73" s="188" t="s">
        <v>392</v>
      </c>
      <c r="H73" s="188" t="s">
        <v>393</v>
      </c>
      <c r="I73" s="189" t="s">
        <v>64</v>
      </c>
      <c r="J73" s="189" t="s">
        <v>64</v>
      </c>
      <c r="K73" s="189" t="s">
        <v>64</v>
      </c>
      <c r="L73" s="189" t="s">
        <v>64</v>
      </c>
      <c r="M73" s="122" t="str">
        <f>IF(AND('1-Basic Info'!$I$11="Y",$I73="x"),"&gt;&gt;เลือกระดับผลการประเมิน&lt;&lt;",IF(AND('1-Basic Info'!$I$12="Y",$J73="x"),"&gt;&gt;เลือกระดับผลการประเมิน&lt;&lt;",IF(AND('1-Basic Info'!$I$13="Y",$K73="x"),"&gt;&gt;เลือกระดับผลการประเมิน&lt;&lt;",IF(AND('1-Basic Info'!$I$14="Y",$L73="x"),"&gt;&gt;เลือกระดับผลการประเมิน&lt;&lt;","Not Applicable"))))</f>
        <v>Not Applicable</v>
      </c>
      <c r="N73" s="187" t="str" cm="1">
        <f t="array" ref="N73">_xlfn.SWITCH(M73,"Not Pass","ต่ำ","Partially Pass","ต่ำ","Alternative Control","ปานกลาง","Pass","สูง","Not Applicable","N/A","&gt;&gt;เลือกระดับผลการประเมิน&lt;&lt;","-")</f>
        <v>N/A</v>
      </c>
      <c r="O73" s="190"/>
      <c r="P73" s="190"/>
      <c r="Q73" s="191"/>
      <c r="R73" s="191"/>
      <c r="S73" s="191"/>
      <c r="T73" s="191"/>
      <c r="U73" s="191"/>
    </row>
    <row r="74" spans="1:21" ht="21" customHeight="1">
      <c r="A74" s="1"/>
      <c r="B74" s="1"/>
      <c r="C74" s="1"/>
      <c r="D74" s="1"/>
      <c r="E74" s="1"/>
      <c r="F74" s="1"/>
      <c r="G74" s="1"/>
      <c r="H74" s="3"/>
      <c r="I74" s="1"/>
      <c r="J74" s="1"/>
      <c r="K74" s="1"/>
      <c r="L74" s="1"/>
      <c r="M74" s="3"/>
      <c r="N74" s="3"/>
      <c r="O74" s="1"/>
      <c r="P74" s="1"/>
    </row>
    <row r="75" spans="1:21" ht="21" customHeight="1">
      <c r="A75" s="1"/>
      <c r="B75" s="1"/>
      <c r="C75" s="1"/>
      <c r="D75" s="1"/>
      <c r="E75" s="1"/>
      <c r="F75" s="1"/>
      <c r="G75" s="1"/>
      <c r="H75" s="3"/>
      <c r="I75" s="1"/>
      <c r="J75" s="1"/>
      <c r="K75" s="1"/>
      <c r="L75" s="1"/>
      <c r="M75" s="3"/>
      <c r="N75" s="3"/>
      <c r="O75" s="1"/>
      <c r="P75" s="1"/>
    </row>
    <row r="76" spans="1:21" ht="21" customHeight="1">
      <c r="A76" s="1"/>
      <c r="B76" s="1"/>
      <c r="C76" s="1"/>
      <c r="D76" s="1"/>
      <c r="E76" s="1"/>
      <c r="F76" s="1"/>
      <c r="G76" s="1"/>
      <c r="H76" s="3"/>
      <c r="I76" s="1"/>
      <c r="J76" s="1"/>
      <c r="K76" s="1"/>
      <c r="L76" s="1"/>
      <c r="M76" s="3"/>
      <c r="N76" s="3"/>
      <c r="O76" s="1"/>
      <c r="P76" s="1"/>
    </row>
    <row r="77" spans="1:21" ht="21" customHeight="1">
      <c r="A77" s="1"/>
      <c r="B77" s="1"/>
      <c r="C77" s="1"/>
      <c r="D77" s="1"/>
      <c r="E77" s="1"/>
      <c r="F77" s="1"/>
      <c r="G77" s="1"/>
      <c r="H77" s="3"/>
      <c r="I77" s="1"/>
      <c r="J77" s="1"/>
      <c r="K77" s="1"/>
      <c r="L77" s="1"/>
      <c r="M77" s="3"/>
      <c r="N77" s="3"/>
      <c r="O77" s="1"/>
      <c r="P77" s="1"/>
    </row>
    <row r="78" spans="1:21" ht="21" customHeight="1">
      <c r="A78" s="1"/>
      <c r="B78" s="1"/>
      <c r="C78" s="1"/>
      <c r="D78" s="1"/>
      <c r="E78" s="1"/>
      <c r="F78" s="1"/>
      <c r="G78" s="1"/>
      <c r="H78" s="3"/>
      <c r="I78" s="1"/>
      <c r="J78" s="1"/>
      <c r="K78" s="1"/>
      <c r="L78" s="1"/>
      <c r="M78" s="3"/>
      <c r="N78" s="3"/>
      <c r="O78" s="1"/>
      <c r="P78" s="1"/>
    </row>
    <row r="79" spans="1:21" ht="21" customHeight="1">
      <c r="A79" s="1"/>
      <c r="B79" s="1"/>
      <c r="C79" s="1"/>
      <c r="D79" s="1"/>
      <c r="E79" s="1"/>
      <c r="F79" s="1"/>
      <c r="G79" s="1"/>
      <c r="H79" s="3"/>
      <c r="I79" s="1"/>
      <c r="J79" s="1"/>
      <c r="K79" s="1"/>
      <c r="L79" s="1"/>
      <c r="M79" s="3"/>
      <c r="N79" s="3"/>
      <c r="O79" s="1"/>
      <c r="P79" s="1"/>
    </row>
    <row r="80" spans="1:21" ht="21" customHeight="1">
      <c r="A80" s="1"/>
      <c r="B80" s="1"/>
      <c r="C80" s="1"/>
      <c r="D80" s="1"/>
      <c r="E80" s="1"/>
      <c r="F80" s="1"/>
      <c r="G80" s="1"/>
      <c r="H80" s="3"/>
      <c r="I80" s="1"/>
      <c r="J80" s="1"/>
      <c r="K80" s="1"/>
      <c r="L80" s="1"/>
      <c r="M80" s="3"/>
      <c r="N80" s="3"/>
      <c r="O80" s="1"/>
      <c r="P80" s="1"/>
    </row>
    <row r="81" spans="1:16" ht="21" customHeight="1">
      <c r="A81" s="1"/>
      <c r="B81" s="1"/>
      <c r="C81" s="1"/>
      <c r="D81" s="1"/>
      <c r="E81" s="1"/>
      <c r="F81" s="1"/>
      <c r="G81" s="1"/>
      <c r="H81" s="3"/>
      <c r="I81" s="1"/>
      <c r="J81" s="1"/>
      <c r="K81" s="1"/>
      <c r="L81" s="1"/>
      <c r="M81" s="3"/>
      <c r="N81" s="3"/>
      <c r="O81" s="1"/>
      <c r="P81" s="1"/>
    </row>
    <row r="82" spans="1:16" ht="21" customHeight="1">
      <c r="A82" s="1"/>
      <c r="B82" s="1"/>
      <c r="C82" s="1"/>
      <c r="D82" s="1"/>
      <c r="E82" s="1"/>
      <c r="F82" s="1"/>
      <c r="G82" s="1"/>
      <c r="H82" s="3"/>
      <c r="I82" s="1"/>
      <c r="J82" s="1"/>
      <c r="K82" s="1"/>
      <c r="L82" s="1"/>
      <c r="M82" s="3"/>
      <c r="N82" s="3"/>
      <c r="O82" s="1"/>
      <c r="P82" s="1"/>
    </row>
    <row r="83" spans="1:16" ht="21" customHeight="1">
      <c r="A83" s="1"/>
      <c r="B83" s="1"/>
      <c r="C83" s="1"/>
      <c r="D83" s="1"/>
      <c r="E83" s="1"/>
      <c r="F83" s="1"/>
      <c r="G83" s="1"/>
      <c r="H83" s="3"/>
      <c r="I83" s="1"/>
      <c r="J83" s="1"/>
      <c r="K83" s="1"/>
      <c r="L83" s="1"/>
      <c r="M83" s="3"/>
      <c r="N83" s="3"/>
      <c r="O83" s="1"/>
      <c r="P83" s="1"/>
    </row>
    <row r="84" spans="1:16" ht="21" customHeight="1">
      <c r="A84" s="1"/>
      <c r="B84" s="1"/>
      <c r="C84" s="1"/>
      <c r="D84" s="1"/>
      <c r="E84" s="1"/>
      <c r="F84" s="1"/>
      <c r="G84" s="1"/>
      <c r="H84" s="3"/>
      <c r="I84" s="1"/>
      <c r="J84" s="1"/>
      <c r="K84" s="1"/>
      <c r="L84" s="1"/>
      <c r="M84" s="3"/>
      <c r="N84" s="3"/>
      <c r="O84" s="1"/>
      <c r="P84" s="1"/>
    </row>
    <row r="85" spans="1:16" ht="21" customHeight="1">
      <c r="A85" s="1"/>
      <c r="B85" s="1"/>
      <c r="C85" s="1"/>
      <c r="D85" s="1"/>
      <c r="E85" s="1"/>
      <c r="F85" s="1"/>
      <c r="G85" s="1"/>
      <c r="H85" s="3"/>
      <c r="I85" s="1"/>
      <c r="J85" s="1"/>
      <c r="K85" s="1"/>
      <c r="L85" s="1"/>
      <c r="M85" s="3"/>
      <c r="N85" s="3"/>
      <c r="O85" s="1"/>
      <c r="P85" s="1"/>
    </row>
    <row r="86" spans="1:16" ht="21" customHeight="1">
      <c r="A86" s="1"/>
      <c r="B86" s="1"/>
      <c r="C86" s="1"/>
      <c r="D86" s="1"/>
      <c r="E86" s="1"/>
      <c r="F86" s="1"/>
      <c r="G86" s="1"/>
      <c r="H86" s="3"/>
      <c r="I86" s="1"/>
      <c r="J86" s="1"/>
      <c r="K86" s="1"/>
      <c r="L86" s="1"/>
      <c r="M86" s="3"/>
      <c r="N86" s="3"/>
      <c r="O86" s="1"/>
      <c r="P86" s="1"/>
    </row>
    <row r="87" spans="1:16" ht="21" customHeight="1">
      <c r="A87" s="1"/>
      <c r="B87" s="1"/>
      <c r="C87" s="1"/>
      <c r="D87" s="1"/>
      <c r="E87" s="1"/>
      <c r="F87" s="1"/>
      <c r="G87" s="1"/>
      <c r="H87" s="3"/>
      <c r="I87" s="1"/>
      <c r="J87" s="1"/>
      <c r="K87" s="1"/>
      <c r="L87" s="1"/>
      <c r="M87" s="3"/>
      <c r="N87" s="3"/>
      <c r="O87" s="1"/>
      <c r="P87" s="1"/>
    </row>
    <row r="88" spans="1:16" ht="21" customHeight="1">
      <c r="A88" s="1"/>
      <c r="B88" s="1"/>
      <c r="C88" s="1"/>
      <c r="D88" s="1"/>
      <c r="E88" s="1"/>
      <c r="F88" s="1"/>
      <c r="G88" s="1"/>
      <c r="H88" s="3"/>
      <c r="I88" s="1"/>
      <c r="J88" s="1"/>
      <c r="K88" s="1"/>
      <c r="L88" s="1"/>
      <c r="M88" s="3"/>
      <c r="N88" s="3"/>
      <c r="O88" s="1"/>
      <c r="P88" s="1"/>
    </row>
    <row r="89" spans="1:16" ht="21" customHeight="1">
      <c r="A89" s="1"/>
      <c r="B89" s="1"/>
      <c r="C89" s="1"/>
      <c r="D89" s="1"/>
      <c r="E89" s="1"/>
      <c r="F89" s="1"/>
      <c r="G89" s="1"/>
      <c r="H89" s="3"/>
      <c r="I89" s="1"/>
      <c r="J89" s="1"/>
      <c r="K89" s="1"/>
      <c r="L89" s="1"/>
      <c r="M89" s="3"/>
      <c r="N89" s="3"/>
      <c r="O89" s="1"/>
      <c r="P89" s="1"/>
    </row>
    <row r="90" spans="1:16" ht="21" customHeight="1">
      <c r="A90" s="1"/>
      <c r="B90" s="1"/>
      <c r="C90" s="1"/>
      <c r="D90" s="1"/>
      <c r="E90" s="1"/>
      <c r="F90" s="1"/>
      <c r="G90" s="1"/>
      <c r="H90" s="3"/>
      <c r="I90" s="1"/>
      <c r="J90" s="1"/>
      <c r="K90" s="1"/>
      <c r="L90" s="1"/>
      <c r="M90" s="3"/>
      <c r="N90" s="3"/>
      <c r="O90" s="1"/>
      <c r="P90" s="1"/>
    </row>
    <row r="91" spans="1:16" ht="21" customHeight="1">
      <c r="A91" s="1"/>
      <c r="B91" s="1"/>
      <c r="C91" s="1"/>
      <c r="D91" s="1"/>
      <c r="E91" s="1"/>
      <c r="F91" s="1"/>
      <c r="G91" s="1"/>
      <c r="H91" s="3"/>
      <c r="I91" s="1"/>
      <c r="J91" s="1"/>
      <c r="K91" s="1"/>
      <c r="L91" s="1"/>
      <c r="M91" s="3"/>
      <c r="N91" s="3"/>
      <c r="O91" s="1"/>
      <c r="P91" s="1"/>
    </row>
    <row r="92" spans="1:16" ht="21" customHeight="1">
      <c r="A92" s="1"/>
      <c r="B92" s="1"/>
      <c r="C92" s="1"/>
      <c r="D92" s="1"/>
      <c r="E92" s="1"/>
      <c r="F92" s="1"/>
      <c r="G92" s="1"/>
      <c r="H92" s="3"/>
      <c r="I92" s="1"/>
      <c r="J92" s="1"/>
      <c r="K92" s="1"/>
      <c r="L92" s="1"/>
      <c r="M92" s="3"/>
      <c r="N92" s="3"/>
      <c r="O92" s="1"/>
      <c r="P92" s="1"/>
    </row>
    <row r="93" spans="1:16" ht="21" customHeight="1">
      <c r="A93" s="1"/>
      <c r="B93" s="1"/>
      <c r="C93" s="1"/>
      <c r="D93" s="1"/>
      <c r="E93" s="1"/>
      <c r="F93" s="1"/>
      <c r="G93" s="1"/>
      <c r="H93" s="3"/>
      <c r="I93" s="1"/>
      <c r="J93" s="1"/>
      <c r="K93" s="1"/>
      <c r="L93" s="1"/>
      <c r="M93" s="3"/>
      <c r="N93" s="3"/>
      <c r="O93" s="1"/>
      <c r="P93" s="1"/>
    </row>
    <row r="94" spans="1:16" ht="21" customHeight="1">
      <c r="A94" s="1"/>
      <c r="B94" s="1"/>
      <c r="C94" s="1"/>
      <c r="D94" s="1"/>
      <c r="E94" s="1"/>
      <c r="F94" s="1"/>
      <c r="G94" s="1"/>
      <c r="H94" s="3"/>
      <c r="I94" s="1"/>
      <c r="J94" s="1"/>
      <c r="K94" s="1"/>
      <c r="L94" s="1"/>
      <c r="M94" s="3"/>
      <c r="N94" s="3"/>
      <c r="O94" s="1"/>
      <c r="P94" s="1"/>
    </row>
    <row r="95" spans="1:16" ht="21" customHeight="1">
      <c r="A95" s="1"/>
      <c r="B95" s="1"/>
      <c r="C95" s="1"/>
      <c r="D95" s="1"/>
      <c r="E95" s="1"/>
      <c r="F95" s="1"/>
      <c r="G95" s="1"/>
      <c r="H95" s="3"/>
      <c r="I95" s="1"/>
      <c r="J95" s="1"/>
      <c r="K95" s="1"/>
      <c r="L95" s="1"/>
      <c r="M95" s="3"/>
      <c r="N95" s="3"/>
      <c r="O95" s="1"/>
      <c r="P95" s="1"/>
    </row>
    <row r="96" spans="1:16" ht="21" customHeight="1">
      <c r="A96" s="1"/>
      <c r="B96" s="1"/>
      <c r="C96" s="1"/>
      <c r="D96" s="1"/>
      <c r="E96" s="1"/>
      <c r="F96" s="1"/>
      <c r="G96" s="1"/>
      <c r="H96" s="3"/>
      <c r="I96" s="1"/>
      <c r="J96" s="1"/>
      <c r="K96" s="1"/>
      <c r="L96" s="1"/>
      <c r="M96" s="3"/>
      <c r="N96" s="3"/>
      <c r="O96" s="1"/>
      <c r="P96" s="1"/>
    </row>
    <row r="97" spans="1:16" ht="21" customHeight="1">
      <c r="A97" s="1"/>
      <c r="B97" s="1"/>
      <c r="C97" s="1"/>
      <c r="D97" s="1"/>
      <c r="E97" s="1"/>
      <c r="F97" s="1"/>
      <c r="G97" s="1"/>
      <c r="H97" s="3"/>
      <c r="I97" s="1"/>
      <c r="J97" s="1"/>
      <c r="K97" s="1"/>
      <c r="L97" s="1"/>
      <c r="M97" s="3"/>
      <c r="N97" s="3"/>
      <c r="O97" s="1"/>
      <c r="P97" s="1"/>
    </row>
    <row r="98" spans="1:16" ht="21" customHeight="1">
      <c r="A98" s="1"/>
      <c r="B98" s="1"/>
      <c r="C98" s="1"/>
      <c r="D98" s="1"/>
      <c r="E98" s="1"/>
      <c r="F98" s="1"/>
      <c r="G98" s="1"/>
      <c r="H98" s="3"/>
      <c r="I98" s="1"/>
      <c r="J98" s="1"/>
      <c r="K98" s="1"/>
      <c r="L98" s="1"/>
      <c r="M98" s="3"/>
      <c r="N98" s="3"/>
      <c r="O98" s="1"/>
      <c r="P98" s="1"/>
    </row>
    <row r="99" spans="1:16" ht="21" customHeight="1">
      <c r="A99" s="1"/>
      <c r="B99" s="1"/>
      <c r="C99" s="1"/>
      <c r="D99" s="1"/>
      <c r="E99" s="1"/>
      <c r="F99" s="1"/>
      <c r="G99" s="1"/>
      <c r="H99" s="3"/>
      <c r="I99" s="1"/>
      <c r="J99" s="1"/>
      <c r="K99" s="1"/>
      <c r="L99" s="1"/>
      <c r="M99" s="3"/>
      <c r="N99" s="3"/>
      <c r="O99" s="1"/>
      <c r="P99" s="1"/>
    </row>
    <row r="100" spans="1:16" ht="21" customHeight="1">
      <c r="A100" s="1"/>
      <c r="B100" s="1"/>
      <c r="C100" s="1"/>
      <c r="D100" s="1"/>
      <c r="E100" s="1"/>
      <c r="F100" s="1"/>
      <c r="G100" s="1"/>
      <c r="H100" s="3"/>
      <c r="I100" s="1"/>
      <c r="J100" s="1"/>
      <c r="K100" s="1"/>
      <c r="L100" s="1"/>
      <c r="M100" s="3"/>
      <c r="N100" s="3"/>
      <c r="O100" s="1"/>
      <c r="P100" s="1"/>
    </row>
    <row r="101" spans="1:16" ht="21" customHeight="1">
      <c r="A101" s="1"/>
      <c r="B101" s="1"/>
      <c r="C101" s="1"/>
      <c r="D101" s="1"/>
      <c r="E101" s="1"/>
      <c r="F101" s="1"/>
      <c r="G101" s="1"/>
      <c r="H101" s="3"/>
      <c r="I101" s="1"/>
      <c r="J101" s="1"/>
      <c r="K101" s="1"/>
      <c r="L101" s="1"/>
      <c r="M101" s="3"/>
      <c r="N101" s="3"/>
      <c r="O101" s="1"/>
      <c r="P101" s="1"/>
    </row>
    <row r="102" spans="1:16" ht="21" customHeight="1">
      <c r="A102" s="1"/>
      <c r="B102" s="1"/>
      <c r="C102" s="1"/>
      <c r="D102" s="1"/>
      <c r="E102" s="1"/>
      <c r="F102" s="1"/>
      <c r="G102" s="1"/>
      <c r="H102" s="3"/>
      <c r="I102" s="1"/>
      <c r="J102" s="1"/>
      <c r="K102" s="1"/>
      <c r="L102" s="1"/>
      <c r="M102" s="3"/>
      <c r="N102" s="3"/>
      <c r="O102" s="1"/>
      <c r="P102" s="1"/>
    </row>
    <row r="103" spans="1:16" ht="21" customHeight="1">
      <c r="A103" s="1"/>
      <c r="B103" s="1"/>
      <c r="C103" s="1"/>
      <c r="D103" s="1"/>
      <c r="E103" s="1"/>
      <c r="F103" s="1"/>
      <c r="G103" s="1"/>
      <c r="H103" s="3"/>
      <c r="I103" s="1"/>
      <c r="J103" s="1"/>
      <c r="K103" s="1"/>
      <c r="L103" s="1"/>
      <c r="M103" s="3"/>
      <c r="N103" s="3"/>
      <c r="O103" s="1"/>
      <c r="P103" s="1"/>
    </row>
    <row r="104" spans="1:16" ht="21" customHeight="1">
      <c r="A104" s="1"/>
      <c r="B104" s="1"/>
      <c r="C104" s="1"/>
      <c r="D104" s="1"/>
      <c r="E104" s="1"/>
      <c r="F104" s="1"/>
      <c r="G104" s="1"/>
      <c r="H104" s="3"/>
      <c r="I104" s="1"/>
      <c r="J104" s="1"/>
      <c r="K104" s="1"/>
      <c r="L104" s="1"/>
      <c r="M104" s="3"/>
      <c r="N104" s="3"/>
      <c r="O104" s="1"/>
      <c r="P104" s="1"/>
    </row>
    <row r="105" spans="1:16" ht="21" customHeight="1">
      <c r="A105" s="1"/>
      <c r="B105" s="1"/>
      <c r="C105" s="1"/>
      <c r="D105" s="1"/>
      <c r="E105" s="1"/>
      <c r="F105" s="1"/>
      <c r="G105" s="1"/>
      <c r="H105" s="3"/>
      <c r="I105" s="1"/>
      <c r="J105" s="1"/>
      <c r="K105" s="1"/>
      <c r="L105" s="1"/>
      <c r="M105" s="3"/>
      <c r="N105" s="3"/>
      <c r="O105" s="1"/>
      <c r="P105" s="1"/>
    </row>
    <row r="106" spans="1:16" ht="21" customHeight="1">
      <c r="A106" s="1"/>
      <c r="B106" s="1"/>
      <c r="C106" s="1"/>
      <c r="D106" s="1"/>
      <c r="E106" s="1"/>
      <c r="F106" s="1"/>
      <c r="G106" s="1"/>
      <c r="H106" s="3"/>
      <c r="I106" s="1"/>
      <c r="J106" s="1"/>
      <c r="K106" s="1"/>
      <c r="L106" s="1"/>
      <c r="M106" s="3"/>
      <c r="N106" s="3"/>
      <c r="O106" s="1"/>
      <c r="P106" s="1"/>
    </row>
    <row r="107" spans="1:16" ht="21" customHeight="1">
      <c r="A107" s="1"/>
      <c r="B107" s="1"/>
      <c r="C107" s="1"/>
      <c r="D107" s="1"/>
      <c r="E107" s="1"/>
      <c r="F107" s="1"/>
      <c r="G107" s="1"/>
      <c r="H107" s="3"/>
      <c r="I107" s="1"/>
      <c r="J107" s="1"/>
      <c r="K107" s="1"/>
      <c r="L107" s="1"/>
      <c r="M107" s="3"/>
      <c r="N107" s="3"/>
      <c r="O107" s="1"/>
      <c r="P107" s="1"/>
    </row>
    <row r="108" spans="1:16" ht="21" customHeight="1">
      <c r="A108" s="1"/>
      <c r="B108" s="1"/>
      <c r="C108" s="1"/>
      <c r="D108" s="1"/>
      <c r="E108" s="1"/>
      <c r="F108" s="1"/>
      <c r="G108" s="1"/>
      <c r="H108" s="3"/>
      <c r="I108" s="1"/>
      <c r="J108" s="1"/>
      <c r="K108" s="1"/>
      <c r="L108" s="1"/>
      <c r="M108" s="3"/>
      <c r="N108" s="3"/>
      <c r="O108" s="1"/>
      <c r="P108" s="1"/>
    </row>
    <row r="109" spans="1:16" ht="21" customHeight="1">
      <c r="A109" s="1"/>
      <c r="B109" s="1"/>
      <c r="C109" s="1"/>
      <c r="D109" s="1"/>
      <c r="E109" s="1"/>
      <c r="F109" s="1"/>
      <c r="G109" s="1"/>
      <c r="H109" s="3"/>
      <c r="I109" s="1"/>
      <c r="J109" s="1"/>
      <c r="K109" s="1"/>
      <c r="L109" s="1"/>
      <c r="M109" s="3"/>
      <c r="N109" s="3"/>
      <c r="O109" s="1"/>
      <c r="P109" s="1"/>
    </row>
    <row r="110" spans="1:16" ht="21" customHeight="1">
      <c r="A110" s="1"/>
      <c r="B110" s="1"/>
      <c r="C110" s="1"/>
      <c r="D110" s="1"/>
      <c r="E110" s="1"/>
      <c r="F110" s="1"/>
      <c r="G110" s="1"/>
      <c r="H110" s="3"/>
      <c r="I110" s="1"/>
      <c r="J110" s="1"/>
      <c r="K110" s="1"/>
      <c r="L110" s="1"/>
      <c r="M110" s="3"/>
      <c r="N110" s="3"/>
      <c r="O110" s="1"/>
      <c r="P110" s="1"/>
    </row>
    <row r="111" spans="1:16" ht="21" customHeight="1">
      <c r="A111" s="1"/>
      <c r="B111" s="1"/>
      <c r="C111" s="1"/>
      <c r="D111" s="1"/>
      <c r="E111" s="1"/>
      <c r="F111" s="1"/>
      <c r="G111" s="1"/>
      <c r="H111" s="3"/>
      <c r="I111" s="1"/>
      <c r="J111" s="1"/>
      <c r="K111" s="1"/>
      <c r="L111" s="1"/>
      <c r="M111" s="3"/>
      <c r="N111" s="3"/>
      <c r="O111" s="1"/>
      <c r="P111" s="1"/>
    </row>
    <row r="112" spans="1:16" ht="21" customHeight="1">
      <c r="A112" s="1"/>
      <c r="B112" s="1"/>
      <c r="C112" s="1"/>
      <c r="D112" s="1"/>
      <c r="E112" s="1"/>
      <c r="F112" s="1"/>
      <c r="G112" s="1"/>
      <c r="H112" s="3"/>
      <c r="I112" s="1"/>
      <c r="J112" s="1"/>
      <c r="K112" s="1"/>
      <c r="L112" s="1"/>
      <c r="M112" s="3"/>
      <c r="N112" s="3"/>
      <c r="O112" s="1"/>
      <c r="P112" s="1"/>
    </row>
    <row r="113" spans="1:16" ht="21" customHeight="1">
      <c r="A113" s="1"/>
      <c r="B113" s="1"/>
      <c r="C113" s="1"/>
      <c r="D113" s="1"/>
      <c r="E113" s="1"/>
      <c r="F113" s="1"/>
      <c r="G113" s="1"/>
      <c r="H113" s="3"/>
      <c r="I113" s="1"/>
      <c r="J113" s="1"/>
      <c r="K113" s="1"/>
      <c r="L113" s="1"/>
      <c r="M113" s="3"/>
      <c r="N113" s="3"/>
      <c r="O113" s="1"/>
      <c r="P113" s="1"/>
    </row>
    <row r="114" spans="1:16" ht="21" customHeight="1">
      <c r="A114" s="1"/>
      <c r="B114" s="1"/>
      <c r="C114" s="1"/>
      <c r="D114" s="1"/>
      <c r="E114" s="1"/>
      <c r="F114" s="1"/>
      <c r="G114" s="1"/>
      <c r="H114" s="3"/>
      <c r="I114" s="1"/>
      <c r="J114" s="1"/>
      <c r="K114" s="1"/>
      <c r="L114" s="1"/>
      <c r="M114" s="3"/>
      <c r="N114" s="3"/>
      <c r="O114" s="1"/>
      <c r="P114" s="1"/>
    </row>
    <row r="115" spans="1:16" ht="21" customHeight="1">
      <c r="A115" s="1"/>
      <c r="B115" s="1"/>
      <c r="C115" s="1"/>
      <c r="D115" s="1"/>
      <c r="E115" s="1"/>
      <c r="F115" s="1"/>
      <c r="G115" s="1"/>
      <c r="H115" s="3"/>
      <c r="I115" s="1"/>
      <c r="J115" s="1"/>
      <c r="K115" s="1"/>
      <c r="L115" s="1"/>
      <c r="M115" s="3"/>
      <c r="N115" s="3"/>
      <c r="O115" s="1"/>
      <c r="P115" s="1"/>
    </row>
    <row r="116" spans="1:16" ht="21" customHeight="1">
      <c r="A116" s="1"/>
      <c r="B116" s="1"/>
      <c r="C116" s="1"/>
      <c r="D116" s="1"/>
      <c r="E116" s="1"/>
      <c r="F116" s="1"/>
      <c r="G116" s="1"/>
      <c r="H116" s="3"/>
      <c r="I116" s="1"/>
      <c r="J116" s="1"/>
      <c r="K116" s="1"/>
      <c r="L116" s="1"/>
      <c r="M116" s="3"/>
      <c r="N116" s="3"/>
      <c r="O116" s="1"/>
      <c r="P116" s="1"/>
    </row>
    <row r="117" spans="1:16" ht="21" customHeight="1">
      <c r="A117" s="1"/>
      <c r="B117" s="1"/>
      <c r="C117" s="1"/>
      <c r="D117" s="1"/>
      <c r="E117" s="1"/>
      <c r="F117" s="1"/>
      <c r="G117" s="1"/>
      <c r="H117" s="3"/>
      <c r="I117" s="1"/>
      <c r="J117" s="1"/>
      <c r="K117" s="1"/>
      <c r="L117" s="1"/>
      <c r="M117" s="3"/>
      <c r="N117" s="3"/>
      <c r="O117" s="1"/>
      <c r="P117" s="1"/>
    </row>
    <row r="118" spans="1:16" ht="21" customHeight="1">
      <c r="A118" s="1"/>
      <c r="B118" s="1"/>
      <c r="C118" s="1"/>
      <c r="D118" s="1"/>
      <c r="E118" s="1"/>
      <c r="F118" s="1"/>
      <c r="G118" s="1"/>
      <c r="H118" s="3"/>
      <c r="I118" s="1"/>
      <c r="J118" s="1"/>
      <c r="K118" s="1"/>
      <c r="L118" s="1"/>
      <c r="M118" s="3"/>
      <c r="N118" s="3"/>
      <c r="O118" s="1"/>
      <c r="P118" s="1"/>
    </row>
    <row r="119" spans="1:16" ht="21" customHeight="1">
      <c r="A119" s="1"/>
      <c r="B119" s="1"/>
      <c r="C119" s="1"/>
      <c r="D119" s="1"/>
      <c r="E119" s="1"/>
      <c r="F119" s="1"/>
      <c r="G119" s="1"/>
      <c r="H119" s="3"/>
      <c r="I119" s="1"/>
      <c r="J119" s="1"/>
      <c r="K119" s="1"/>
      <c r="L119" s="1"/>
      <c r="M119" s="3"/>
      <c r="N119" s="3"/>
      <c r="O119" s="1"/>
      <c r="P119" s="1"/>
    </row>
    <row r="120" spans="1:16" ht="21" customHeight="1">
      <c r="A120" s="1"/>
      <c r="B120" s="1"/>
      <c r="C120" s="1"/>
      <c r="D120" s="1"/>
      <c r="E120" s="1"/>
      <c r="F120" s="1"/>
      <c r="G120" s="1"/>
      <c r="H120" s="3"/>
      <c r="I120" s="1"/>
      <c r="J120" s="1"/>
      <c r="K120" s="1"/>
      <c r="L120" s="1"/>
      <c r="M120" s="3"/>
      <c r="N120" s="3"/>
      <c r="O120" s="1"/>
      <c r="P120" s="1"/>
    </row>
    <row r="121" spans="1:16" ht="21" customHeight="1">
      <c r="A121" s="1"/>
      <c r="B121" s="1"/>
      <c r="C121" s="1"/>
      <c r="D121" s="1"/>
      <c r="E121" s="1"/>
      <c r="F121" s="1"/>
      <c r="G121" s="1"/>
      <c r="H121" s="3"/>
      <c r="I121" s="1"/>
      <c r="J121" s="1"/>
      <c r="K121" s="1"/>
      <c r="L121" s="1"/>
      <c r="M121" s="3"/>
      <c r="N121" s="3"/>
      <c r="O121" s="1"/>
      <c r="P121" s="1"/>
    </row>
    <row r="122" spans="1:16" ht="21" customHeight="1">
      <c r="A122" s="1"/>
      <c r="B122" s="1"/>
      <c r="C122" s="1"/>
      <c r="D122" s="1"/>
      <c r="E122" s="1"/>
      <c r="F122" s="1"/>
      <c r="G122" s="1"/>
      <c r="H122" s="3"/>
      <c r="I122" s="1"/>
      <c r="J122" s="1"/>
      <c r="K122" s="1"/>
      <c r="L122" s="1"/>
      <c r="M122" s="3"/>
      <c r="N122" s="3"/>
      <c r="O122" s="1"/>
      <c r="P122" s="1"/>
    </row>
    <row r="123" spans="1:16" ht="21" customHeight="1">
      <c r="A123" s="1"/>
      <c r="B123" s="1"/>
      <c r="C123" s="1"/>
      <c r="D123" s="1"/>
      <c r="E123" s="1"/>
      <c r="F123" s="1"/>
      <c r="G123" s="1"/>
      <c r="H123" s="3"/>
      <c r="I123" s="1"/>
      <c r="J123" s="1"/>
      <c r="K123" s="1"/>
      <c r="L123" s="1"/>
      <c r="M123" s="3"/>
      <c r="N123" s="3"/>
      <c r="O123" s="1"/>
      <c r="P123" s="1"/>
    </row>
    <row r="124" spans="1:16" ht="21" customHeight="1">
      <c r="A124" s="1"/>
      <c r="B124" s="1"/>
      <c r="C124" s="1"/>
      <c r="D124" s="1"/>
      <c r="E124" s="1"/>
      <c r="F124" s="1"/>
      <c r="G124" s="1"/>
      <c r="H124" s="3"/>
      <c r="I124" s="1"/>
      <c r="J124" s="1"/>
      <c r="K124" s="1"/>
      <c r="L124" s="1"/>
      <c r="M124" s="3"/>
      <c r="N124" s="3"/>
      <c r="O124" s="1"/>
      <c r="P124" s="1"/>
    </row>
    <row r="125" spans="1:16" ht="21" customHeight="1">
      <c r="A125" s="1"/>
      <c r="B125" s="1"/>
      <c r="C125" s="1"/>
      <c r="D125" s="1"/>
      <c r="E125" s="1"/>
      <c r="F125" s="1"/>
      <c r="G125" s="1"/>
      <c r="H125" s="3"/>
      <c r="I125" s="1"/>
      <c r="J125" s="1"/>
      <c r="K125" s="1"/>
      <c r="L125" s="1"/>
      <c r="M125" s="3"/>
      <c r="N125" s="3"/>
      <c r="O125" s="1"/>
      <c r="P125" s="1"/>
    </row>
    <row r="126" spans="1:16" ht="21" customHeight="1">
      <c r="A126" s="1"/>
      <c r="B126" s="1"/>
      <c r="C126" s="1"/>
      <c r="D126" s="1"/>
      <c r="E126" s="1"/>
      <c r="F126" s="1"/>
      <c r="G126" s="1"/>
      <c r="H126" s="3"/>
      <c r="I126" s="1"/>
      <c r="J126" s="1"/>
      <c r="K126" s="1"/>
      <c r="L126" s="1"/>
      <c r="M126" s="3"/>
      <c r="N126" s="3"/>
      <c r="O126" s="1"/>
      <c r="P126" s="1"/>
    </row>
    <row r="127" spans="1:16" ht="21" customHeight="1">
      <c r="A127" s="1"/>
      <c r="B127" s="1"/>
      <c r="C127" s="1"/>
      <c r="D127" s="1"/>
      <c r="E127" s="1"/>
      <c r="F127" s="1"/>
      <c r="G127" s="1"/>
      <c r="H127" s="3"/>
      <c r="I127" s="1"/>
      <c r="J127" s="1"/>
      <c r="K127" s="1"/>
      <c r="L127" s="1"/>
      <c r="M127" s="3"/>
      <c r="N127" s="3"/>
      <c r="O127" s="1"/>
      <c r="P127" s="1"/>
    </row>
    <row r="128" spans="1:16" ht="21" customHeight="1">
      <c r="A128" s="1"/>
      <c r="B128" s="1"/>
      <c r="C128" s="1"/>
      <c r="D128" s="1"/>
      <c r="E128" s="1"/>
      <c r="F128" s="1"/>
      <c r="G128" s="1"/>
      <c r="H128" s="3"/>
      <c r="I128" s="1"/>
      <c r="J128" s="1"/>
      <c r="K128" s="1"/>
      <c r="L128" s="1"/>
      <c r="M128" s="3"/>
      <c r="N128" s="3"/>
      <c r="O128" s="1"/>
      <c r="P128" s="1"/>
    </row>
    <row r="129" spans="1:16" ht="21" customHeight="1">
      <c r="A129" s="1"/>
      <c r="B129" s="1"/>
      <c r="C129" s="1"/>
      <c r="D129" s="1"/>
      <c r="E129" s="1"/>
      <c r="F129" s="1"/>
      <c r="G129" s="1"/>
      <c r="H129" s="3"/>
      <c r="I129" s="1"/>
      <c r="J129" s="1"/>
      <c r="K129" s="1"/>
      <c r="L129" s="1"/>
      <c r="M129" s="3"/>
      <c r="N129" s="3"/>
      <c r="O129" s="1"/>
      <c r="P129" s="1"/>
    </row>
    <row r="130" spans="1:16" ht="21" customHeight="1">
      <c r="A130" s="1"/>
      <c r="B130" s="1"/>
      <c r="C130" s="1"/>
      <c r="D130" s="1"/>
      <c r="E130" s="1"/>
      <c r="F130" s="1"/>
      <c r="G130" s="1"/>
      <c r="H130" s="3"/>
      <c r="I130" s="1"/>
      <c r="J130" s="1"/>
      <c r="K130" s="1"/>
      <c r="L130" s="1"/>
      <c r="M130" s="3"/>
      <c r="N130" s="3"/>
      <c r="O130" s="1"/>
      <c r="P130" s="1"/>
    </row>
    <row r="131" spans="1:16" ht="21" customHeight="1">
      <c r="A131" s="1"/>
      <c r="B131" s="1"/>
      <c r="C131" s="1"/>
      <c r="D131" s="1"/>
      <c r="E131" s="1"/>
      <c r="F131" s="1"/>
      <c r="G131" s="1"/>
      <c r="H131" s="3"/>
      <c r="I131" s="1"/>
      <c r="J131" s="1"/>
      <c r="K131" s="1"/>
      <c r="L131" s="1"/>
      <c r="M131" s="3"/>
      <c r="N131" s="3"/>
      <c r="O131" s="1"/>
      <c r="P131" s="1"/>
    </row>
    <row r="132" spans="1:16" ht="21" customHeight="1">
      <c r="A132" s="1"/>
      <c r="B132" s="1"/>
      <c r="C132" s="1"/>
      <c r="D132" s="1"/>
      <c r="E132" s="1"/>
      <c r="F132" s="1"/>
      <c r="G132" s="1"/>
      <c r="H132" s="3"/>
      <c r="I132" s="1"/>
      <c r="J132" s="1"/>
      <c r="K132" s="1"/>
      <c r="L132" s="1"/>
      <c r="M132" s="3"/>
      <c r="N132" s="3"/>
      <c r="O132" s="1"/>
      <c r="P132" s="1"/>
    </row>
    <row r="133" spans="1:16" ht="21" customHeight="1">
      <c r="A133" s="1"/>
      <c r="B133" s="1"/>
      <c r="C133" s="1"/>
      <c r="D133" s="1"/>
      <c r="E133" s="1"/>
      <c r="F133" s="1"/>
      <c r="G133" s="1"/>
      <c r="H133" s="3"/>
      <c r="I133" s="1"/>
      <c r="J133" s="1"/>
      <c r="K133" s="1"/>
      <c r="L133" s="1"/>
      <c r="M133" s="3"/>
      <c r="N133" s="3"/>
      <c r="O133" s="1"/>
      <c r="P133" s="1"/>
    </row>
    <row r="134" spans="1:16" ht="21" customHeight="1">
      <c r="A134" s="1"/>
      <c r="B134" s="1"/>
      <c r="C134" s="1"/>
      <c r="D134" s="1"/>
      <c r="E134" s="1"/>
      <c r="F134" s="1"/>
      <c r="G134" s="1"/>
      <c r="H134" s="3"/>
      <c r="I134" s="1"/>
      <c r="J134" s="1"/>
      <c r="K134" s="1"/>
      <c r="L134" s="1"/>
      <c r="M134" s="3"/>
      <c r="N134" s="3"/>
      <c r="O134" s="1"/>
      <c r="P134" s="1"/>
    </row>
    <row r="135" spans="1:16" ht="21" customHeight="1">
      <c r="A135" s="1"/>
      <c r="B135" s="1"/>
      <c r="C135" s="1"/>
      <c r="D135" s="1"/>
      <c r="E135" s="1"/>
      <c r="F135" s="1"/>
      <c r="G135" s="1"/>
      <c r="H135" s="3"/>
      <c r="I135" s="1"/>
      <c r="J135" s="1"/>
      <c r="K135" s="1"/>
      <c r="L135" s="1"/>
      <c r="M135" s="3"/>
      <c r="N135" s="3"/>
      <c r="O135" s="1"/>
      <c r="P135" s="1"/>
    </row>
    <row r="136" spans="1:16" ht="21" customHeight="1">
      <c r="A136" s="1"/>
      <c r="B136" s="1"/>
      <c r="C136" s="1"/>
      <c r="D136" s="1"/>
      <c r="E136" s="1"/>
      <c r="F136" s="1"/>
      <c r="G136" s="1"/>
      <c r="H136" s="3"/>
      <c r="I136" s="1"/>
      <c r="J136" s="1"/>
      <c r="K136" s="1"/>
      <c r="L136" s="1"/>
      <c r="M136" s="3"/>
      <c r="N136" s="3"/>
      <c r="O136" s="1"/>
      <c r="P136" s="1"/>
    </row>
    <row r="137" spans="1:16" ht="21" customHeight="1">
      <c r="A137" s="1"/>
      <c r="B137" s="1"/>
      <c r="C137" s="1"/>
      <c r="D137" s="1"/>
      <c r="E137" s="1"/>
      <c r="F137" s="1"/>
      <c r="G137" s="1"/>
      <c r="H137" s="3"/>
      <c r="I137" s="1"/>
      <c r="J137" s="1"/>
      <c r="K137" s="1"/>
      <c r="L137" s="1"/>
      <c r="M137" s="3"/>
      <c r="N137" s="3"/>
      <c r="O137" s="1"/>
      <c r="P137" s="1"/>
    </row>
    <row r="138" spans="1:16" ht="21" customHeight="1">
      <c r="A138" s="1"/>
      <c r="B138" s="1"/>
      <c r="C138" s="1"/>
      <c r="D138" s="1"/>
      <c r="E138" s="1"/>
      <c r="F138" s="1"/>
      <c r="G138" s="1"/>
      <c r="H138" s="3"/>
      <c r="I138" s="1"/>
      <c r="J138" s="1"/>
      <c r="K138" s="1"/>
      <c r="L138" s="1"/>
      <c r="M138" s="3"/>
      <c r="N138" s="3"/>
      <c r="O138" s="1"/>
      <c r="P138" s="1"/>
    </row>
    <row r="139" spans="1:16" ht="21" customHeight="1">
      <c r="A139" s="1"/>
      <c r="B139" s="1"/>
      <c r="C139" s="1"/>
      <c r="D139" s="1"/>
      <c r="E139" s="1"/>
      <c r="F139" s="1"/>
      <c r="G139" s="1"/>
      <c r="H139" s="3"/>
      <c r="I139" s="1"/>
      <c r="J139" s="1"/>
      <c r="K139" s="1"/>
      <c r="L139" s="1"/>
      <c r="M139" s="3"/>
      <c r="N139" s="3"/>
      <c r="O139" s="1"/>
      <c r="P139" s="1"/>
    </row>
    <row r="140" spans="1:16" ht="21" customHeight="1">
      <c r="A140" s="1"/>
      <c r="B140" s="1"/>
      <c r="C140" s="1"/>
      <c r="D140" s="1"/>
      <c r="E140" s="1"/>
      <c r="F140" s="1"/>
      <c r="G140" s="1"/>
      <c r="H140" s="3"/>
      <c r="I140" s="1"/>
      <c r="J140" s="1"/>
      <c r="K140" s="1"/>
      <c r="L140" s="1"/>
      <c r="M140" s="3"/>
      <c r="N140" s="3"/>
      <c r="O140" s="1"/>
      <c r="P140" s="1"/>
    </row>
    <row r="141" spans="1:16" ht="21" customHeight="1">
      <c r="A141" s="1"/>
      <c r="B141" s="1"/>
      <c r="C141" s="1"/>
      <c r="D141" s="1"/>
      <c r="E141" s="1"/>
      <c r="F141" s="1"/>
      <c r="G141" s="1"/>
      <c r="H141" s="3"/>
      <c r="I141" s="1"/>
      <c r="J141" s="1"/>
      <c r="K141" s="1"/>
      <c r="L141" s="1"/>
      <c r="M141" s="3"/>
      <c r="N141" s="3"/>
      <c r="O141" s="1"/>
      <c r="P141" s="1"/>
    </row>
    <row r="142" spans="1:16" ht="21" customHeight="1">
      <c r="A142" s="1"/>
      <c r="B142" s="1"/>
      <c r="C142" s="1"/>
      <c r="D142" s="1"/>
      <c r="E142" s="1"/>
      <c r="F142" s="1"/>
      <c r="G142" s="1"/>
      <c r="H142" s="3"/>
      <c r="I142" s="1"/>
      <c r="J142" s="1"/>
      <c r="K142" s="1"/>
      <c r="L142" s="1"/>
      <c r="M142" s="3"/>
      <c r="N142" s="3"/>
      <c r="O142" s="1"/>
      <c r="P142" s="1"/>
    </row>
    <row r="143" spans="1:16" ht="21" customHeight="1">
      <c r="A143" s="1"/>
      <c r="B143" s="1"/>
      <c r="C143" s="1"/>
      <c r="D143" s="1"/>
      <c r="E143" s="1"/>
      <c r="F143" s="1"/>
      <c r="G143" s="1"/>
      <c r="H143" s="3"/>
      <c r="I143" s="1"/>
      <c r="J143" s="1"/>
      <c r="K143" s="1"/>
      <c r="L143" s="1"/>
      <c r="M143" s="3"/>
      <c r="N143" s="3"/>
      <c r="O143" s="1"/>
      <c r="P143" s="1"/>
    </row>
    <row r="144" spans="1:16" ht="21" customHeight="1">
      <c r="A144" s="1"/>
      <c r="B144" s="1"/>
      <c r="C144" s="1"/>
      <c r="D144" s="1"/>
      <c r="E144" s="1"/>
      <c r="F144" s="1"/>
      <c r="G144" s="1"/>
      <c r="H144" s="3"/>
      <c r="I144" s="1"/>
      <c r="J144" s="1"/>
      <c r="K144" s="1"/>
      <c r="L144" s="1"/>
      <c r="M144" s="3"/>
      <c r="N144" s="3"/>
      <c r="O144" s="1"/>
      <c r="P144" s="1"/>
    </row>
    <row r="145" spans="1:16" ht="21" customHeight="1">
      <c r="A145" s="1"/>
      <c r="B145" s="1"/>
      <c r="C145" s="1"/>
      <c r="D145" s="1"/>
      <c r="E145" s="1"/>
      <c r="F145" s="1"/>
      <c r="G145" s="1"/>
      <c r="H145" s="3"/>
      <c r="I145" s="1"/>
      <c r="J145" s="1"/>
      <c r="K145" s="1"/>
      <c r="L145" s="1"/>
      <c r="M145" s="3"/>
      <c r="N145" s="3"/>
      <c r="O145" s="1"/>
      <c r="P145" s="1"/>
    </row>
    <row r="146" spans="1:16" ht="21" customHeight="1">
      <c r="A146" s="1"/>
      <c r="B146" s="1"/>
      <c r="C146" s="1"/>
      <c r="D146" s="1"/>
      <c r="E146" s="1"/>
      <c r="F146" s="1"/>
      <c r="G146" s="1"/>
      <c r="H146" s="3"/>
      <c r="I146" s="1"/>
      <c r="J146" s="1"/>
      <c r="K146" s="1"/>
      <c r="L146" s="1"/>
      <c r="M146" s="3"/>
      <c r="N146" s="3"/>
      <c r="O146" s="1"/>
      <c r="P146" s="1"/>
    </row>
    <row r="147" spans="1:16" ht="21" customHeight="1">
      <c r="A147" s="1"/>
      <c r="B147" s="1"/>
      <c r="C147" s="1"/>
      <c r="D147" s="1"/>
      <c r="E147" s="1"/>
      <c r="F147" s="1"/>
      <c r="G147" s="1"/>
      <c r="H147" s="3"/>
      <c r="I147" s="1"/>
      <c r="J147" s="1"/>
      <c r="K147" s="1"/>
      <c r="L147" s="1"/>
      <c r="M147" s="3"/>
      <c r="N147" s="3"/>
      <c r="O147" s="1"/>
      <c r="P147" s="1"/>
    </row>
    <row r="148" spans="1:16" ht="21" customHeight="1">
      <c r="A148" s="1"/>
      <c r="B148" s="1"/>
      <c r="C148" s="1"/>
      <c r="D148" s="1"/>
      <c r="E148" s="1"/>
      <c r="F148" s="1"/>
      <c r="G148" s="1"/>
      <c r="H148" s="3"/>
      <c r="I148" s="1"/>
      <c r="J148" s="1"/>
      <c r="K148" s="1"/>
      <c r="L148" s="1"/>
      <c r="M148" s="3"/>
      <c r="N148" s="3"/>
      <c r="O148" s="1"/>
      <c r="P148" s="1"/>
    </row>
    <row r="149" spans="1:16" ht="21" customHeight="1">
      <c r="A149" s="1"/>
      <c r="B149" s="1"/>
      <c r="C149" s="1"/>
      <c r="D149" s="1"/>
      <c r="E149" s="1"/>
      <c r="F149" s="1"/>
      <c r="G149" s="1"/>
      <c r="H149" s="3"/>
      <c r="I149" s="1"/>
      <c r="J149" s="1"/>
      <c r="K149" s="1"/>
      <c r="L149" s="1"/>
      <c r="M149" s="3"/>
      <c r="N149" s="3"/>
      <c r="O149" s="1"/>
      <c r="P149" s="1"/>
    </row>
    <row r="150" spans="1:16" ht="21" customHeight="1">
      <c r="A150" s="1"/>
      <c r="B150" s="1"/>
      <c r="C150" s="1"/>
      <c r="D150" s="1"/>
      <c r="E150" s="1"/>
      <c r="F150" s="1"/>
      <c r="G150" s="1"/>
      <c r="H150" s="3"/>
      <c r="I150" s="1"/>
      <c r="J150" s="1"/>
      <c r="K150" s="1"/>
      <c r="L150" s="1"/>
      <c r="M150" s="3"/>
      <c r="N150" s="3"/>
      <c r="O150" s="1"/>
      <c r="P150" s="1"/>
    </row>
    <row r="151" spans="1:16" ht="21" customHeight="1">
      <c r="A151" s="1"/>
      <c r="B151" s="1"/>
      <c r="C151" s="1"/>
      <c r="D151" s="1"/>
      <c r="E151" s="1"/>
      <c r="F151" s="1"/>
      <c r="G151" s="1"/>
      <c r="H151" s="3"/>
      <c r="I151" s="1"/>
      <c r="J151" s="1"/>
      <c r="K151" s="1"/>
      <c r="L151" s="1"/>
      <c r="M151" s="3"/>
      <c r="N151" s="3"/>
      <c r="O151" s="1"/>
      <c r="P151" s="1"/>
    </row>
    <row r="152" spans="1:16" ht="21" customHeight="1">
      <c r="A152" s="1"/>
      <c r="B152" s="1"/>
      <c r="C152" s="1"/>
      <c r="D152" s="1"/>
      <c r="E152" s="1"/>
      <c r="F152" s="1"/>
      <c r="G152" s="1"/>
      <c r="H152" s="3"/>
      <c r="I152" s="1"/>
      <c r="J152" s="1"/>
      <c r="K152" s="1"/>
      <c r="L152" s="1"/>
      <c r="M152" s="3"/>
      <c r="N152" s="3"/>
      <c r="O152" s="1"/>
      <c r="P152" s="1"/>
    </row>
    <row r="153" spans="1:16" ht="21" customHeight="1">
      <c r="A153" s="1"/>
      <c r="B153" s="1"/>
      <c r="C153" s="1"/>
      <c r="D153" s="1"/>
      <c r="E153" s="1"/>
      <c r="F153" s="1"/>
      <c r="G153" s="1"/>
      <c r="H153" s="3"/>
      <c r="I153" s="1"/>
      <c r="J153" s="1"/>
      <c r="K153" s="1"/>
      <c r="L153" s="1"/>
      <c r="M153" s="3"/>
      <c r="N153" s="3"/>
      <c r="O153" s="1"/>
      <c r="P153" s="1"/>
    </row>
    <row r="154" spans="1:16" ht="21" customHeight="1">
      <c r="A154" s="1"/>
      <c r="B154" s="1"/>
      <c r="C154" s="1"/>
      <c r="D154" s="1"/>
      <c r="E154" s="1"/>
      <c r="F154" s="1"/>
      <c r="G154" s="1"/>
      <c r="H154" s="3"/>
      <c r="I154" s="1"/>
      <c r="J154" s="1"/>
      <c r="K154" s="1"/>
      <c r="L154" s="1"/>
      <c r="M154" s="3"/>
      <c r="N154" s="3"/>
      <c r="O154" s="1"/>
      <c r="P154" s="1"/>
    </row>
    <row r="155" spans="1:16" ht="21" customHeight="1">
      <c r="A155" s="1"/>
      <c r="B155" s="1"/>
      <c r="C155" s="1"/>
      <c r="D155" s="1"/>
      <c r="E155" s="1"/>
      <c r="F155" s="1"/>
      <c r="G155" s="1"/>
      <c r="H155" s="3"/>
      <c r="I155" s="1"/>
      <c r="J155" s="1"/>
      <c r="K155" s="1"/>
      <c r="L155" s="1"/>
      <c r="M155" s="3"/>
      <c r="N155" s="3"/>
      <c r="O155" s="1"/>
      <c r="P155" s="1"/>
    </row>
    <row r="156" spans="1:16" ht="21" customHeight="1">
      <c r="A156" s="1"/>
      <c r="B156" s="1"/>
      <c r="C156" s="1"/>
      <c r="D156" s="1"/>
      <c r="E156" s="1"/>
      <c r="F156" s="1"/>
      <c r="G156" s="1"/>
      <c r="H156" s="3"/>
      <c r="I156" s="1"/>
      <c r="J156" s="1"/>
      <c r="K156" s="1"/>
      <c r="L156" s="1"/>
      <c r="M156" s="3"/>
      <c r="N156" s="3"/>
      <c r="O156" s="1"/>
      <c r="P156" s="1"/>
    </row>
    <row r="157" spans="1:16" ht="21" customHeight="1">
      <c r="A157" s="1"/>
      <c r="B157" s="1"/>
      <c r="C157" s="1"/>
      <c r="D157" s="1"/>
      <c r="E157" s="1"/>
      <c r="F157" s="1"/>
      <c r="G157" s="1"/>
      <c r="H157" s="3"/>
      <c r="I157" s="1"/>
      <c r="J157" s="1"/>
      <c r="K157" s="1"/>
      <c r="L157" s="1"/>
      <c r="M157" s="3"/>
      <c r="N157" s="3"/>
      <c r="O157" s="1"/>
      <c r="P157" s="1"/>
    </row>
    <row r="158" spans="1:16" ht="21" customHeight="1">
      <c r="A158" s="1"/>
      <c r="B158" s="1"/>
      <c r="C158" s="1"/>
      <c r="D158" s="1"/>
      <c r="E158" s="1"/>
      <c r="F158" s="1"/>
      <c r="G158" s="1"/>
      <c r="H158" s="3"/>
      <c r="I158" s="1"/>
      <c r="J158" s="1"/>
      <c r="K158" s="1"/>
      <c r="L158" s="1"/>
      <c r="M158" s="3"/>
      <c r="N158" s="3"/>
      <c r="O158" s="1"/>
      <c r="P158" s="1"/>
    </row>
    <row r="159" spans="1:16" ht="21" customHeight="1">
      <c r="A159" s="1"/>
      <c r="B159" s="1"/>
      <c r="C159" s="1"/>
      <c r="D159" s="1"/>
      <c r="E159" s="1"/>
      <c r="F159" s="1"/>
      <c r="G159" s="1"/>
      <c r="H159" s="3"/>
      <c r="I159" s="1"/>
      <c r="J159" s="1"/>
      <c r="K159" s="1"/>
      <c r="L159" s="1"/>
      <c r="M159" s="3"/>
      <c r="N159" s="3"/>
      <c r="O159" s="1"/>
      <c r="P159" s="1"/>
    </row>
    <row r="160" spans="1:16" ht="21" customHeight="1">
      <c r="A160" s="1"/>
      <c r="B160" s="1"/>
      <c r="C160" s="1"/>
      <c r="D160" s="1"/>
      <c r="E160" s="1"/>
      <c r="F160" s="1"/>
      <c r="G160" s="1"/>
      <c r="H160" s="3"/>
      <c r="I160" s="1"/>
      <c r="J160" s="1"/>
      <c r="K160" s="1"/>
      <c r="L160" s="1"/>
      <c r="M160" s="3"/>
      <c r="N160" s="3"/>
      <c r="O160" s="1"/>
      <c r="P160" s="1"/>
    </row>
    <row r="161" spans="1:16" ht="21" customHeight="1">
      <c r="A161" s="1"/>
      <c r="B161" s="1"/>
      <c r="C161" s="1"/>
      <c r="D161" s="1"/>
      <c r="E161" s="1"/>
      <c r="F161" s="1"/>
      <c r="G161" s="1"/>
      <c r="H161" s="3"/>
      <c r="I161" s="1"/>
      <c r="J161" s="1"/>
      <c r="K161" s="1"/>
      <c r="L161" s="1"/>
      <c r="M161" s="3"/>
      <c r="N161" s="3"/>
      <c r="O161" s="1"/>
      <c r="P161" s="1"/>
    </row>
    <row r="162" spans="1:16" ht="21" customHeight="1">
      <c r="A162" s="1"/>
      <c r="B162" s="1"/>
      <c r="C162" s="1"/>
      <c r="D162" s="1"/>
      <c r="E162" s="1"/>
      <c r="F162" s="1"/>
      <c r="G162" s="1"/>
      <c r="H162" s="3"/>
      <c r="I162" s="1"/>
      <c r="J162" s="1"/>
      <c r="K162" s="1"/>
      <c r="L162" s="1"/>
      <c r="M162" s="3"/>
      <c r="N162" s="3"/>
      <c r="O162" s="1"/>
      <c r="P162" s="1"/>
    </row>
    <row r="163" spans="1:16" ht="21" customHeight="1">
      <c r="A163" s="1"/>
      <c r="B163" s="1"/>
      <c r="C163" s="1"/>
      <c r="D163" s="1"/>
      <c r="E163" s="1"/>
      <c r="F163" s="1"/>
      <c r="G163" s="1"/>
      <c r="H163" s="3"/>
      <c r="I163" s="1"/>
      <c r="J163" s="1"/>
      <c r="K163" s="1"/>
      <c r="L163" s="1"/>
      <c r="M163" s="3"/>
      <c r="N163" s="3"/>
      <c r="O163" s="1"/>
      <c r="P163" s="1"/>
    </row>
    <row r="164" spans="1:16" ht="21" customHeight="1">
      <c r="A164" s="1"/>
      <c r="B164" s="1"/>
      <c r="C164" s="1"/>
      <c r="D164" s="1"/>
      <c r="E164" s="1"/>
      <c r="F164" s="1"/>
      <c r="G164" s="1"/>
      <c r="H164" s="3"/>
      <c r="I164" s="1"/>
      <c r="J164" s="1"/>
      <c r="K164" s="1"/>
      <c r="L164" s="1"/>
      <c r="M164" s="3"/>
      <c r="N164" s="3"/>
      <c r="O164" s="1"/>
      <c r="P164" s="1"/>
    </row>
    <row r="165" spans="1:16" ht="21" customHeight="1">
      <c r="A165" s="1"/>
      <c r="B165" s="1"/>
      <c r="C165" s="1"/>
      <c r="D165" s="1"/>
      <c r="E165" s="1"/>
      <c r="F165" s="1"/>
      <c r="G165" s="1"/>
      <c r="H165" s="3"/>
      <c r="I165" s="1"/>
      <c r="J165" s="1"/>
      <c r="K165" s="1"/>
      <c r="L165" s="1"/>
      <c r="M165" s="3"/>
      <c r="N165" s="3"/>
      <c r="O165" s="1"/>
      <c r="P165" s="1"/>
    </row>
    <row r="166" spans="1:16" ht="21" customHeight="1">
      <c r="A166" s="1"/>
      <c r="B166" s="1"/>
      <c r="C166" s="1"/>
      <c r="D166" s="1"/>
      <c r="E166" s="1"/>
      <c r="F166" s="1"/>
      <c r="G166" s="1"/>
      <c r="H166" s="3"/>
      <c r="I166" s="1"/>
      <c r="J166" s="1"/>
      <c r="K166" s="1"/>
      <c r="L166" s="1"/>
      <c r="M166" s="3"/>
      <c r="N166" s="3"/>
      <c r="O166" s="1"/>
      <c r="P166" s="1"/>
    </row>
    <row r="167" spans="1:16" ht="21" customHeight="1">
      <c r="A167" s="1"/>
      <c r="B167" s="1"/>
      <c r="C167" s="1"/>
      <c r="D167" s="1"/>
      <c r="E167" s="1"/>
      <c r="F167" s="1"/>
      <c r="G167" s="1"/>
      <c r="H167" s="3"/>
      <c r="I167" s="1"/>
      <c r="J167" s="1"/>
      <c r="K167" s="1"/>
      <c r="L167" s="1"/>
      <c r="M167" s="3"/>
      <c r="N167" s="3"/>
      <c r="O167" s="1"/>
      <c r="P167" s="1"/>
    </row>
    <row r="168" spans="1:16" ht="21" customHeight="1">
      <c r="A168" s="1"/>
      <c r="B168" s="1"/>
      <c r="C168" s="1"/>
      <c r="D168" s="1"/>
      <c r="E168" s="1"/>
      <c r="F168" s="1"/>
      <c r="G168" s="1"/>
      <c r="H168" s="3"/>
      <c r="I168" s="1"/>
      <c r="J168" s="1"/>
      <c r="K168" s="1"/>
      <c r="L168" s="1"/>
      <c r="M168" s="3"/>
      <c r="N168" s="3"/>
      <c r="O168" s="1"/>
      <c r="P168" s="1"/>
    </row>
    <row r="169" spans="1:16" ht="21" customHeight="1">
      <c r="A169" s="1"/>
      <c r="B169" s="1"/>
      <c r="C169" s="1"/>
      <c r="D169" s="1"/>
      <c r="E169" s="1"/>
      <c r="F169" s="1"/>
      <c r="G169" s="1"/>
      <c r="H169" s="3"/>
      <c r="I169" s="1"/>
      <c r="J169" s="1"/>
      <c r="K169" s="1"/>
      <c r="L169" s="1"/>
      <c r="M169" s="3"/>
      <c r="N169" s="3"/>
      <c r="O169" s="1"/>
      <c r="P169" s="1"/>
    </row>
    <row r="170" spans="1:16" ht="21" customHeight="1">
      <c r="A170" s="1"/>
      <c r="B170" s="1"/>
      <c r="C170" s="1"/>
      <c r="D170" s="1"/>
      <c r="E170" s="1"/>
      <c r="F170" s="1"/>
      <c r="G170" s="1"/>
      <c r="H170" s="3"/>
      <c r="I170" s="1"/>
      <c r="J170" s="1"/>
      <c r="K170" s="1"/>
      <c r="L170" s="1"/>
      <c r="M170" s="3"/>
      <c r="N170" s="3"/>
      <c r="O170" s="1"/>
      <c r="P170" s="1"/>
    </row>
    <row r="171" spans="1:16" ht="21" customHeight="1">
      <c r="A171" s="1"/>
      <c r="B171" s="1"/>
      <c r="C171" s="1"/>
      <c r="D171" s="1"/>
      <c r="E171" s="1"/>
      <c r="F171" s="1"/>
      <c r="G171" s="1"/>
      <c r="H171" s="3"/>
      <c r="I171" s="1"/>
      <c r="J171" s="1"/>
      <c r="K171" s="1"/>
      <c r="L171" s="1"/>
      <c r="M171" s="3"/>
      <c r="N171" s="3"/>
      <c r="O171" s="1"/>
      <c r="P171" s="1"/>
    </row>
    <row r="172" spans="1:16" ht="21" customHeight="1">
      <c r="A172" s="1"/>
      <c r="B172" s="1"/>
      <c r="C172" s="1"/>
      <c r="D172" s="1"/>
      <c r="E172" s="1"/>
      <c r="F172" s="1"/>
      <c r="G172" s="1"/>
      <c r="H172" s="3"/>
      <c r="I172" s="1"/>
      <c r="J172" s="1"/>
      <c r="K172" s="1"/>
      <c r="L172" s="1"/>
      <c r="M172" s="3"/>
      <c r="N172" s="3"/>
      <c r="O172" s="1"/>
      <c r="P172" s="1"/>
    </row>
    <row r="173" spans="1:16" ht="21" customHeight="1">
      <c r="A173" s="1"/>
      <c r="B173" s="1"/>
      <c r="C173" s="1"/>
      <c r="D173" s="1"/>
      <c r="E173" s="1"/>
      <c r="F173" s="1"/>
      <c r="G173" s="1"/>
      <c r="H173" s="3"/>
      <c r="I173" s="1"/>
      <c r="J173" s="1"/>
      <c r="K173" s="1"/>
      <c r="L173" s="1"/>
      <c r="M173" s="3"/>
      <c r="N173" s="3"/>
      <c r="O173" s="1"/>
      <c r="P173" s="1"/>
    </row>
    <row r="174" spans="1:16" ht="21" customHeight="1">
      <c r="A174" s="1"/>
      <c r="B174" s="1"/>
      <c r="C174" s="1"/>
      <c r="D174" s="1"/>
      <c r="E174" s="1"/>
      <c r="F174" s="1"/>
      <c r="G174" s="1"/>
      <c r="H174" s="3"/>
      <c r="I174" s="1"/>
      <c r="J174" s="1"/>
      <c r="K174" s="1"/>
      <c r="L174" s="1"/>
      <c r="M174" s="3"/>
      <c r="N174" s="3"/>
      <c r="O174" s="1"/>
      <c r="P174" s="1"/>
    </row>
    <row r="175" spans="1:16" ht="21" customHeight="1">
      <c r="A175" s="1"/>
      <c r="B175" s="1"/>
      <c r="C175" s="1"/>
      <c r="D175" s="1"/>
      <c r="E175" s="1"/>
      <c r="F175" s="1"/>
      <c r="G175" s="1"/>
      <c r="H175" s="3"/>
      <c r="I175" s="1"/>
      <c r="J175" s="1"/>
      <c r="K175" s="1"/>
      <c r="L175" s="1"/>
      <c r="M175" s="3"/>
      <c r="N175" s="3"/>
      <c r="O175" s="1"/>
      <c r="P175" s="1"/>
    </row>
    <row r="176" spans="1:16" ht="21" customHeight="1">
      <c r="A176" s="1"/>
      <c r="B176" s="1"/>
      <c r="C176" s="1"/>
      <c r="D176" s="1"/>
      <c r="E176" s="1"/>
      <c r="F176" s="1"/>
      <c r="G176" s="1"/>
      <c r="H176" s="3"/>
      <c r="I176" s="1"/>
      <c r="J176" s="1"/>
      <c r="K176" s="1"/>
      <c r="L176" s="1"/>
      <c r="M176" s="3"/>
      <c r="N176" s="3"/>
      <c r="O176" s="1"/>
      <c r="P176" s="1"/>
    </row>
    <row r="177" spans="1:16" ht="21" customHeight="1">
      <c r="A177" s="1"/>
      <c r="B177" s="1"/>
      <c r="C177" s="1"/>
      <c r="D177" s="1"/>
      <c r="E177" s="1"/>
      <c r="F177" s="1"/>
      <c r="G177" s="1"/>
      <c r="H177" s="3"/>
      <c r="I177" s="1"/>
      <c r="J177" s="1"/>
      <c r="K177" s="1"/>
      <c r="L177" s="1"/>
      <c r="M177" s="3"/>
      <c r="N177" s="3"/>
      <c r="O177" s="1"/>
      <c r="P177" s="1"/>
    </row>
    <row r="178" spans="1:16" ht="21" customHeight="1">
      <c r="A178" s="1"/>
      <c r="B178" s="1"/>
      <c r="C178" s="1"/>
      <c r="D178" s="1"/>
      <c r="E178" s="1"/>
      <c r="F178" s="1"/>
      <c r="G178" s="1"/>
      <c r="H178" s="3"/>
      <c r="I178" s="1"/>
      <c r="J178" s="1"/>
      <c r="K178" s="1"/>
      <c r="L178" s="1"/>
      <c r="M178" s="3"/>
      <c r="N178" s="3"/>
      <c r="O178" s="1"/>
      <c r="P178" s="1"/>
    </row>
    <row r="179" spans="1:16" ht="21" customHeight="1">
      <c r="A179" s="1"/>
      <c r="B179" s="1"/>
      <c r="C179" s="1"/>
      <c r="D179" s="1"/>
      <c r="E179" s="1"/>
      <c r="F179" s="1"/>
      <c r="G179" s="1"/>
      <c r="H179" s="3"/>
      <c r="I179" s="1"/>
      <c r="J179" s="1"/>
      <c r="K179" s="1"/>
      <c r="L179" s="1"/>
      <c r="M179" s="3"/>
      <c r="N179" s="3"/>
      <c r="O179" s="1"/>
      <c r="P179" s="1"/>
    </row>
    <row r="180" spans="1:16" ht="21" customHeight="1">
      <c r="A180" s="1"/>
      <c r="B180" s="1"/>
      <c r="C180" s="1"/>
      <c r="D180" s="1"/>
      <c r="E180" s="1"/>
      <c r="F180" s="1"/>
      <c r="G180" s="1"/>
      <c r="H180" s="3"/>
      <c r="I180" s="1"/>
      <c r="J180" s="1"/>
      <c r="K180" s="1"/>
      <c r="L180" s="1"/>
      <c r="M180" s="3"/>
      <c r="N180" s="3"/>
      <c r="O180" s="1"/>
      <c r="P180" s="1"/>
    </row>
    <row r="181" spans="1:16" ht="21" customHeight="1">
      <c r="A181" s="1"/>
      <c r="B181" s="1"/>
      <c r="C181" s="1"/>
      <c r="D181" s="1"/>
      <c r="E181" s="1"/>
      <c r="F181" s="1"/>
      <c r="G181" s="1"/>
      <c r="H181" s="3"/>
      <c r="I181" s="1"/>
      <c r="J181" s="1"/>
      <c r="K181" s="1"/>
      <c r="L181" s="1"/>
      <c r="M181" s="3"/>
      <c r="N181" s="3"/>
      <c r="O181" s="1"/>
      <c r="P181" s="1"/>
    </row>
    <row r="182" spans="1:16" ht="21" customHeight="1">
      <c r="A182" s="1"/>
      <c r="B182" s="1"/>
      <c r="C182" s="1"/>
      <c r="D182" s="1"/>
      <c r="E182" s="1"/>
      <c r="F182" s="1"/>
      <c r="G182" s="1"/>
      <c r="H182" s="3"/>
      <c r="I182" s="1"/>
      <c r="J182" s="1"/>
      <c r="K182" s="1"/>
      <c r="L182" s="1"/>
      <c r="M182" s="3"/>
      <c r="N182" s="3"/>
      <c r="O182" s="1"/>
      <c r="P182" s="1"/>
    </row>
    <row r="183" spans="1:16" ht="21" customHeight="1">
      <c r="A183" s="1"/>
      <c r="B183" s="1"/>
      <c r="C183" s="1"/>
      <c r="D183" s="1"/>
      <c r="E183" s="1"/>
      <c r="F183" s="1"/>
      <c r="G183" s="1"/>
      <c r="H183" s="3"/>
      <c r="I183" s="1"/>
      <c r="J183" s="1"/>
      <c r="K183" s="1"/>
      <c r="L183" s="1"/>
      <c r="M183" s="3"/>
      <c r="N183" s="3"/>
      <c r="O183" s="1"/>
      <c r="P183" s="1"/>
    </row>
    <row r="184" spans="1:16" ht="21" customHeight="1">
      <c r="A184" s="1"/>
      <c r="B184" s="1"/>
      <c r="C184" s="1"/>
      <c r="D184" s="1"/>
      <c r="E184" s="1"/>
      <c r="F184" s="1"/>
      <c r="G184" s="1"/>
      <c r="H184" s="3"/>
      <c r="I184" s="1"/>
      <c r="J184" s="1"/>
      <c r="K184" s="1"/>
      <c r="L184" s="1"/>
      <c r="M184" s="3"/>
      <c r="N184" s="3"/>
      <c r="O184" s="1"/>
      <c r="P184" s="1"/>
    </row>
    <row r="185" spans="1:16" ht="21" customHeight="1">
      <c r="A185" s="1"/>
      <c r="B185" s="1"/>
      <c r="C185" s="1"/>
      <c r="D185" s="1"/>
      <c r="E185" s="1"/>
      <c r="F185" s="1"/>
      <c r="G185" s="1"/>
      <c r="H185" s="3"/>
      <c r="I185" s="1"/>
      <c r="J185" s="1"/>
      <c r="K185" s="1"/>
      <c r="L185" s="1"/>
      <c r="M185" s="3"/>
      <c r="N185" s="3"/>
      <c r="O185" s="1"/>
      <c r="P185" s="1"/>
    </row>
    <row r="186" spans="1:16" ht="21" customHeight="1">
      <c r="A186" s="1"/>
      <c r="B186" s="1"/>
      <c r="C186" s="1"/>
      <c r="D186" s="1"/>
      <c r="E186" s="1"/>
      <c r="F186" s="1"/>
      <c r="G186" s="1"/>
      <c r="H186" s="3"/>
      <c r="I186" s="1"/>
      <c r="J186" s="1"/>
      <c r="K186" s="1"/>
      <c r="L186" s="1"/>
      <c r="M186" s="3"/>
      <c r="N186" s="3"/>
      <c r="O186" s="1"/>
      <c r="P186" s="1"/>
    </row>
    <row r="187" spans="1:16" ht="21" customHeight="1">
      <c r="A187" s="1"/>
      <c r="B187" s="1"/>
      <c r="C187" s="1"/>
      <c r="D187" s="1"/>
      <c r="E187" s="1"/>
      <c r="F187" s="1"/>
      <c r="G187" s="1"/>
      <c r="H187" s="3"/>
      <c r="I187" s="1"/>
      <c r="J187" s="1"/>
      <c r="K187" s="1"/>
      <c r="L187" s="1"/>
      <c r="M187" s="3"/>
      <c r="N187" s="3"/>
      <c r="O187" s="1"/>
      <c r="P187" s="1"/>
    </row>
    <row r="188" spans="1:16" ht="21" customHeight="1">
      <c r="A188" s="1"/>
      <c r="B188" s="1"/>
      <c r="C188" s="1"/>
      <c r="D188" s="1"/>
      <c r="E188" s="1"/>
      <c r="F188" s="1"/>
      <c r="G188" s="1"/>
      <c r="H188" s="3"/>
      <c r="I188" s="1"/>
      <c r="J188" s="1"/>
      <c r="K188" s="1"/>
      <c r="L188" s="1"/>
      <c r="M188" s="3"/>
      <c r="N188" s="3"/>
      <c r="O188" s="1"/>
      <c r="P188" s="1"/>
    </row>
    <row r="189" spans="1:16" ht="21" customHeight="1">
      <c r="A189" s="1"/>
      <c r="B189" s="1"/>
      <c r="C189" s="1"/>
      <c r="D189" s="1"/>
      <c r="E189" s="1"/>
      <c r="F189" s="1"/>
      <c r="G189" s="1"/>
      <c r="H189" s="3"/>
      <c r="I189" s="1"/>
      <c r="J189" s="1"/>
      <c r="K189" s="1"/>
      <c r="L189" s="1"/>
      <c r="M189" s="3"/>
      <c r="N189" s="3"/>
      <c r="O189" s="1"/>
      <c r="P189" s="1"/>
    </row>
    <row r="190" spans="1:16" ht="21" customHeight="1">
      <c r="A190" s="1"/>
      <c r="B190" s="1"/>
      <c r="C190" s="1"/>
      <c r="D190" s="1"/>
      <c r="E190" s="1"/>
      <c r="F190" s="1"/>
      <c r="G190" s="1"/>
      <c r="H190" s="3"/>
      <c r="I190" s="1"/>
      <c r="J190" s="1"/>
      <c r="K190" s="1"/>
      <c r="L190" s="1"/>
      <c r="M190" s="3"/>
      <c r="N190" s="3"/>
      <c r="O190" s="1"/>
      <c r="P190" s="1"/>
    </row>
    <row r="191" spans="1:16" ht="21" customHeight="1">
      <c r="A191" s="1"/>
      <c r="B191" s="1"/>
      <c r="C191" s="1"/>
      <c r="D191" s="1"/>
      <c r="E191" s="1"/>
      <c r="F191" s="1"/>
      <c r="G191" s="1"/>
      <c r="H191" s="3"/>
      <c r="I191" s="1"/>
      <c r="J191" s="1"/>
      <c r="K191" s="1"/>
      <c r="L191" s="1"/>
      <c r="M191" s="3"/>
      <c r="N191" s="3"/>
      <c r="O191" s="1"/>
      <c r="P191" s="1"/>
    </row>
    <row r="192" spans="1:16" ht="21" customHeight="1">
      <c r="A192" s="1"/>
      <c r="B192" s="1"/>
      <c r="C192" s="1"/>
      <c r="D192" s="1"/>
      <c r="E192" s="1"/>
      <c r="F192" s="1"/>
      <c r="G192" s="1"/>
      <c r="H192" s="3"/>
      <c r="I192" s="1"/>
      <c r="J192" s="1"/>
      <c r="K192" s="1"/>
      <c r="L192" s="1"/>
      <c r="M192" s="3"/>
      <c r="N192" s="3"/>
      <c r="O192" s="1"/>
      <c r="P192" s="1"/>
    </row>
    <row r="193" spans="1:16" ht="21" customHeight="1">
      <c r="A193" s="1"/>
      <c r="B193" s="1"/>
      <c r="C193" s="1"/>
      <c r="D193" s="1"/>
      <c r="E193" s="1"/>
      <c r="F193" s="1"/>
      <c r="G193" s="1"/>
      <c r="H193" s="3"/>
      <c r="I193" s="1"/>
      <c r="J193" s="1"/>
      <c r="K193" s="1"/>
      <c r="L193" s="1"/>
      <c r="M193" s="3"/>
      <c r="N193" s="3"/>
      <c r="O193" s="1"/>
      <c r="P193" s="1"/>
    </row>
    <row r="194" spans="1:16" ht="21" customHeight="1">
      <c r="A194" s="1"/>
      <c r="B194" s="1"/>
      <c r="C194" s="1"/>
      <c r="D194" s="1"/>
      <c r="E194" s="1"/>
      <c r="F194" s="1"/>
      <c r="G194" s="1"/>
      <c r="H194" s="3"/>
      <c r="I194" s="1"/>
      <c r="J194" s="1"/>
      <c r="K194" s="1"/>
      <c r="L194" s="1"/>
      <c r="M194" s="3"/>
      <c r="N194" s="3"/>
      <c r="O194" s="1"/>
      <c r="P194" s="1"/>
    </row>
    <row r="195" spans="1:16" ht="21" customHeight="1">
      <c r="A195" s="1"/>
      <c r="B195" s="1"/>
      <c r="C195" s="1"/>
      <c r="D195" s="1"/>
      <c r="E195" s="1"/>
      <c r="F195" s="1"/>
      <c r="G195" s="1"/>
      <c r="H195" s="3"/>
      <c r="I195" s="1"/>
      <c r="J195" s="1"/>
      <c r="K195" s="1"/>
      <c r="L195" s="1"/>
      <c r="M195" s="3"/>
      <c r="N195" s="3"/>
      <c r="O195" s="1"/>
      <c r="P195" s="1"/>
    </row>
    <row r="196" spans="1:16" ht="21" customHeight="1">
      <c r="A196" s="1"/>
      <c r="B196" s="1"/>
      <c r="C196" s="1"/>
      <c r="D196" s="1"/>
      <c r="E196" s="1"/>
      <c r="F196" s="1"/>
      <c r="G196" s="1"/>
      <c r="H196" s="3"/>
      <c r="I196" s="1"/>
      <c r="J196" s="1"/>
      <c r="K196" s="1"/>
      <c r="L196" s="1"/>
      <c r="M196" s="3"/>
      <c r="N196" s="3"/>
      <c r="O196" s="1"/>
      <c r="P196" s="1"/>
    </row>
    <row r="197" spans="1:16" ht="21" customHeight="1">
      <c r="A197" s="1"/>
      <c r="B197" s="1"/>
      <c r="C197" s="1"/>
      <c r="D197" s="1"/>
      <c r="E197" s="1"/>
      <c r="F197" s="1"/>
      <c r="G197" s="1"/>
      <c r="H197" s="3"/>
      <c r="I197" s="1"/>
      <c r="J197" s="1"/>
      <c r="K197" s="1"/>
      <c r="L197" s="1"/>
      <c r="M197" s="3"/>
      <c r="N197" s="3"/>
      <c r="O197" s="1"/>
      <c r="P197" s="1"/>
    </row>
    <row r="198" spans="1:16" ht="21" customHeight="1">
      <c r="A198" s="1"/>
      <c r="B198" s="1"/>
      <c r="C198" s="1"/>
      <c r="D198" s="1"/>
      <c r="E198" s="1"/>
      <c r="F198" s="1"/>
      <c r="G198" s="1"/>
      <c r="H198" s="3"/>
      <c r="I198" s="1"/>
      <c r="J198" s="1"/>
      <c r="K198" s="1"/>
      <c r="L198" s="1"/>
      <c r="M198" s="3"/>
      <c r="N198" s="3"/>
      <c r="O198" s="1"/>
      <c r="P198" s="1"/>
    </row>
    <row r="199" spans="1:16" ht="21" customHeight="1">
      <c r="A199" s="1"/>
      <c r="B199" s="1"/>
      <c r="C199" s="1"/>
      <c r="D199" s="1"/>
      <c r="E199" s="1"/>
      <c r="F199" s="1"/>
      <c r="G199" s="1"/>
      <c r="H199" s="3"/>
      <c r="I199" s="1"/>
      <c r="J199" s="1"/>
      <c r="K199" s="1"/>
      <c r="L199" s="1"/>
      <c r="M199" s="3"/>
      <c r="N199" s="3"/>
      <c r="O199" s="1"/>
      <c r="P199" s="1"/>
    </row>
    <row r="200" spans="1:16" ht="21" customHeight="1">
      <c r="A200" s="1"/>
      <c r="B200" s="1"/>
      <c r="C200" s="1"/>
      <c r="D200" s="1"/>
      <c r="E200" s="1"/>
      <c r="F200" s="1"/>
      <c r="G200" s="1"/>
      <c r="H200" s="3"/>
      <c r="I200" s="1"/>
      <c r="J200" s="1"/>
      <c r="K200" s="1"/>
      <c r="L200" s="1"/>
      <c r="M200" s="3"/>
      <c r="N200" s="3"/>
      <c r="O200" s="1"/>
      <c r="P200" s="1"/>
    </row>
    <row r="201" spans="1:16" ht="21" customHeight="1">
      <c r="A201" s="1"/>
      <c r="B201" s="1"/>
      <c r="C201" s="1"/>
      <c r="D201" s="1"/>
      <c r="E201" s="1"/>
      <c r="F201" s="1"/>
      <c r="G201" s="1"/>
      <c r="H201" s="3"/>
      <c r="I201" s="1"/>
      <c r="J201" s="1"/>
      <c r="K201" s="1"/>
      <c r="L201" s="1"/>
      <c r="M201" s="3"/>
      <c r="N201" s="3"/>
      <c r="O201" s="1"/>
      <c r="P201" s="1"/>
    </row>
    <row r="202" spans="1:16" ht="21" customHeight="1">
      <c r="A202" s="1"/>
      <c r="B202" s="1"/>
      <c r="C202" s="1"/>
      <c r="D202" s="1"/>
      <c r="E202" s="1"/>
      <c r="F202" s="1"/>
      <c r="G202" s="1"/>
      <c r="H202" s="3"/>
      <c r="I202" s="1"/>
      <c r="J202" s="1"/>
      <c r="K202" s="1"/>
      <c r="L202" s="1"/>
      <c r="M202" s="3"/>
      <c r="N202" s="3"/>
      <c r="O202" s="1"/>
      <c r="P202" s="1"/>
    </row>
    <row r="203" spans="1:16" ht="21" customHeight="1">
      <c r="A203" s="1"/>
      <c r="B203" s="1"/>
      <c r="C203" s="1"/>
      <c r="D203" s="1"/>
      <c r="E203" s="1"/>
      <c r="F203" s="1"/>
      <c r="G203" s="1"/>
      <c r="H203" s="3"/>
      <c r="I203" s="1"/>
      <c r="J203" s="1"/>
      <c r="K203" s="1"/>
      <c r="L203" s="1"/>
      <c r="M203" s="3"/>
      <c r="N203" s="3"/>
      <c r="O203" s="1"/>
      <c r="P203" s="1"/>
    </row>
    <row r="204" spans="1:16" ht="21" customHeight="1">
      <c r="A204" s="1"/>
      <c r="B204" s="1"/>
      <c r="C204" s="1"/>
      <c r="D204" s="1"/>
      <c r="E204" s="1"/>
      <c r="F204" s="1"/>
      <c r="G204" s="1"/>
      <c r="H204" s="3"/>
      <c r="I204" s="1"/>
      <c r="J204" s="1"/>
      <c r="K204" s="1"/>
      <c r="L204" s="1"/>
      <c r="M204" s="3"/>
      <c r="N204" s="3"/>
      <c r="O204" s="1"/>
      <c r="P204" s="1"/>
    </row>
    <row r="205" spans="1:16" ht="21" customHeight="1">
      <c r="A205" s="1"/>
      <c r="B205" s="1"/>
      <c r="C205" s="1"/>
      <c r="D205" s="1"/>
      <c r="E205" s="1"/>
      <c r="F205" s="1"/>
      <c r="G205" s="1"/>
      <c r="H205" s="3"/>
      <c r="I205" s="1"/>
      <c r="J205" s="1"/>
      <c r="K205" s="1"/>
      <c r="L205" s="1"/>
      <c r="M205" s="3"/>
      <c r="N205" s="3"/>
      <c r="O205" s="1"/>
      <c r="P205" s="1"/>
    </row>
    <row r="206" spans="1:16" ht="21" customHeight="1">
      <c r="A206" s="1"/>
      <c r="B206" s="1"/>
      <c r="C206" s="1"/>
      <c r="D206" s="1"/>
      <c r="E206" s="1"/>
      <c r="F206" s="1"/>
      <c r="G206" s="1"/>
      <c r="H206" s="3"/>
      <c r="I206" s="1"/>
      <c r="J206" s="1"/>
      <c r="K206" s="1"/>
      <c r="L206" s="1"/>
      <c r="M206" s="3"/>
      <c r="N206" s="3"/>
      <c r="O206" s="1"/>
      <c r="P206" s="1"/>
    </row>
    <row r="207" spans="1:16" ht="21" customHeight="1">
      <c r="A207" s="1"/>
      <c r="B207" s="1"/>
      <c r="C207" s="1"/>
      <c r="D207" s="1"/>
      <c r="E207" s="1"/>
      <c r="F207" s="1"/>
      <c r="G207" s="1"/>
      <c r="H207" s="3"/>
      <c r="I207" s="1"/>
      <c r="J207" s="1"/>
      <c r="K207" s="1"/>
      <c r="L207" s="1"/>
      <c r="M207" s="3"/>
      <c r="N207" s="3"/>
      <c r="O207" s="1"/>
      <c r="P207" s="1"/>
    </row>
    <row r="208" spans="1:16" ht="21" customHeight="1">
      <c r="A208" s="1"/>
      <c r="B208" s="1"/>
      <c r="C208" s="1"/>
      <c r="D208" s="1"/>
      <c r="E208" s="1"/>
      <c r="F208" s="1"/>
      <c r="G208" s="1"/>
      <c r="H208" s="3"/>
      <c r="I208" s="1"/>
      <c r="J208" s="1"/>
      <c r="K208" s="1"/>
      <c r="L208" s="1"/>
      <c r="M208" s="3"/>
      <c r="N208" s="3"/>
      <c r="O208" s="1"/>
      <c r="P208" s="1"/>
    </row>
    <row r="209" spans="1:16" ht="21" customHeight="1">
      <c r="A209" s="1"/>
      <c r="B209" s="1"/>
      <c r="C209" s="1"/>
      <c r="D209" s="1"/>
      <c r="E209" s="1"/>
      <c r="F209" s="1"/>
      <c r="G209" s="1"/>
      <c r="H209" s="3"/>
      <c r="I209" s="1"/>
      <c r="J209" s="1"/>
      <c r="K209" s="1"/>
      <c r="L209" s="1"/>
      <c r="M209" s="3"/>
      <c r="N209" s="3"/>
      <c r="O209" s="1"/>
      <c r="P209" s="1"/>
    </row>
    <row r="210" spans="1:16" ht="21" customHeight="1">
      <c r="A210" s="1"/>
      <c r="B210" s="1"/>
      <c r="C210" s="1"/>
      <c r="D210" s="1"/>
      <c r="E210" s="1"/>
      <c r="F210" s="1"/>
      <c r="G210" s="1"/>
      <c r="H210" s="3"/>
      <c r="I210" s="1"/>
      <c r="J210" s="1"/>
      <c r="K210" s="1"/>
      <c r="L210" s="1"/>
      <c r="M210" s="3"/>
      <c r="N210" s="3"/>
      <c r="O210" s="1"/>
      <c r="P210" s="1"/>
    </row>
    <row r="211" spans="1:16" ht="21" customHeight="1">
      <c r="A211" s="1"/>
      <c r="B211" s="1"/>
      <c r="C211" s="1"/>
      <c r="D211" s="1"/>
      <c r="E211" s="1"/>
      <c r="F211" s="1"/>
      <c r="G211" s="1"/>
      <c r="H211" s="3"/>
      <c r="I211" s="1"/>
      <c r="J211" s="1"/>
      <c r="K211" s="1"/>
      <c r="L211" s="1"/>
      <c r="M211" s="3"/>
      <c r="N211" s="3"/>
      <c r="O211" s="1"/>
      <c r="P211" s="1"/>
    </row>
    <row r="212" spans="1:16" ht="21" customHeight="1">
      <c r="A212" s="1"/>
      <c r="B212" s="1"/>
      <c r="C212" s="1"/>
      <c r="D212" s="1"/>
      <c r="E212" s="1"/>
      <c r="F212" s="1"/>
      <c r="G212" s="1"/>
      <c r="H212" s="3"/>
      <c r="I212" s="1"/>
      <c r="J212" s="1"/>
      <c r="K212" s="1"/>
      <c r="L212" s="1"/>
      <c r="M212" s="3"/>
      <c r="N212" s="3"/>
      <c r="O212" s="1"/>
      <c r="P212" s="1"/>
    </row>
    <row r="213" spans="1:16" ht="21" customHeight="1">
      <c r="A213" s="1"/>
      <c r="B213" s="1"/>
      <c r="C213" s="1"/>
      <c r="D213" s="1"/>
      <c r="E213" s="1"/>
      <c r="F213" s="1"/>
      <c r="G213" s="1"/>
      <c r="H213" s="3"/>
      <c r="I213" s="1"/>
      <c r="J213" s="1"/>
      <c r="K213" s="1"/>
      <c r="L213" s="1"/>
      <c r="M213" s="3"/>
      <c r="N213" s="3"/>
      <c r="O213" s="1"/>
      <c r="P213" s="1"/>
    </row>
    <row r="214" spans="1:16" ht="21" customHeight="1">
      <c r="A214" s="1"/>
      <c r="B214" s="1"/>
      <c r="C214" s="1"/>
      <c r="D214" s="1"/>
      <c r="E214" s="1"/>
      <c r="F214" s="1"/>
      <c r="G214" s="1"/>
      <c r="H214" s="3"/>
      <c r="I214" s="1"/>
      <c r="J214" s="1"/>
      <c r="K214" s="1"/>
      <c r="L214" s="1"/>
      <c r="M214" s="3"/>
      <c r="N214" s="3"/>
      <c r="O214" s="1"/>
      <c r="P214" s="1"/>
    </row>
    <row r="215" spans="1:16" ht="21" customHeight="1">
      <c r="A215" s="1"/>
      <c r="B215" s="1"/>
      <c r="C215" s="1"/>
      <c r="D215" s="1"/>
      <c r="E215" s="1"/>
      <c r="F215" s="1"/>
      <c r="G215" s="1"/>
      <c r="H215" s="3"/>
      <c r="I215" s="1"/>
      <c r="J215" s="1"/>
      <c r="K215" s="1"/>
      <c r="L215" s="1"/>
      <c r="M215" s="3"/>
      <c r="N215" s="3"/>
      <c r="O215" s="1"/>
      <c r="P215" s="1"/>
    </row>
    <row r="216" spans="1:16" ht="21" customHeight="1">
      <c r="A216" s="1"/>
      <c r="B216" s="1"/>
      <c r="C216" s="1"/>
      <c r="D216" s="1"/>
      <c r="E216" s="1"/>
      <c r="F216" s="1"/>
      <c r="G216" s="1"/>
      <c r="H216" s="3"/>
      <c r="I216" s="1"/>
      <c r="J216" s="1"/>
      <c r="K216" s="1"/>
      <c r="L216" s="1"/>
      <c r="M216" s="3"/>
      <c r="N216" s="3"/>
      <c r="O216" s="1"/>
      <c r="P216" s="1"/>
    </row>
    <row r="217" spans="1:16" ht="21" customHeight="1">
      <c r="A217" s="1"/>
      <c r="B217" s="1"/>
      <c r="C217" s="1"/>
      <c r="D217" s="1"/>
      <c r="E217" s="1"/>
      <c r="F217" s="1"/>
      <c r="G217" s="1"/>
      <c r="H217" s="3"/>
      <c r="I217" s="1"/>
      <c r="J217" s="1"/>
      <c r="K217" s="1"/>
      <c r="L217" s="1"/>
      <c r="M217" s="3"/>
      <c r="N217" s="3"/>
      <c r="O217" s="1"/>
      <c r="P217" s="1"/>
    </row>
    <row r="218" spans="1:16" ht="21" customHeight="1">
      <c r="A218" s="1"/>
      <c r="B218" s="1"/>
      <c r="C218" s="1"/>
      <c r="D218" s="1"/>
      <c r="E218" s="1"/>
      <c r="F218" s="1"/>
      <c r="G218" s="1"/>
      <c r="H218" s="3"/>
      <c r="I218" s="1"/>
      <c r="J218" s="1"/>
      <c r="K218" s="1"/>
      <c r="L218" s="1"/>
      <c r="M218" s="3"/>
      <c r="N218" s="3"/>
      <c r="O218" s="1"/>
      <c r="P218" s="1"/>
    </row>
    <row r="219" spans="1:16" ht="21" customHeight="1">
      <c r="A219" s="1"/>
      <c r="B219" s="1"/>
      <c r="C219" s="1"/>
      <c r="D219" s="1"/>
      <c r="E219" s="1"/>
      <c r="F219" s="1"/>
      <c r="G219" s="1"/>
      <c r="H219" s="3"/>
      <c r="I219" s="1"/>
      <c r="J219" s="1"/>
      <c r="K219" s="1"/>
      <c r="L219" s="1"/>
      <c r="M219" s="3"/>
      <c r="N219" s="3"/>
      <c r="O219" s="1"/>
      <c r="P219" s="1"/>
    </row>
    <row r="220" spans="1:16" ht="21" customHeight="1">
      <c r="A220" s="1"/>
      <c r="B220" s="1"/>
      <c r="C220" s="1"/>
      <c r="D220" s="1"/>
      <c r="E220" s="1"/>
      <c r="F220" s="1"/>
      <c r="G220" s="1"/>
      <c r="H220" s="3"/>
      <c r="I220" s="1"/>
      <c r="J220" s="1"/>
      <c r="K220" s="1"/>
      <c r="L220" s="1"/>
      <c r="M220" s="3"/>
      <c r="N220" s="3"/>
      <c r="O220" s="1"/>
      <c r="P220" s="1"/>
    </row>
    <row r="221" spans="1:16" ht="21" customHeight="1">
      <c r="A221" s="1"/>
      <c r="B221" s="1"/>
      <c r="C221" s="1"/>
      <c r="D221" s="1"/>
      <c r="E221" s="1"/>
      <c r="F221" s="1"/>
      <c r="G221" s="1"/>
      <c r="H221" s="3"/>
      <c r="I221" s="1"/>
      <c r="J221" s="1"/>
      <c r="K221" s="1"/>
      <c r="L221" s="1"/>
      <c r="M221" s="3"/>
      <c r="N221" s="3"/>
      <c r="O221" s="1"/>
      <c r="P221" s="1"/>
    </row>
    <row r="222" spans="1:16" ht="21" customHeight="1">
      <c r="A222" s="1"/>
      <c r="B222" s="1"/>
      <c r="C222" s="1"/>
      <c r="D222" s="1"/>
      <c r="E222" s="1"/>
      <c r="F222" s="1"/>
      <c r="G222" s="1"/>
      <c r="H222" s="3"/>
      <c r="I222" s="1"/>
      <c r="J222" s="1"/>
      <c r="K222" s="1"/>
      <c r="L222" s="1"/>
      <c r="M222" s="3"/>
      <c r="N222" s="3"/>
      <c r="O222" s="1"/>
      <c r="P222" s="1"/>
    </row>
    <row r="223" spans="1:16" ht="21" customHeight="1">
      <c r="A223" s="1"/>
      <c r="B223" s="1"/>
      <c r="C223" s="1"/>
      <c r="D223" s="1"/>
      <c r="E223" s="1"/>
      <c r="F223" s="1"/>
      <c r="G223" s="1"/>
      <c r="H223" s="3"/>
      <c r="I223" s="1"/>
      <c r="J223" s="1"/>
      <c r="K223" s="1"/>
      <c r="L223" s="1"/>
      <c r="M223" s="3"/>
      <c r="N223" s="3"/>
      <c r="O223" s="1"/>
      <c r="P223" s="1"/>
    </row>
    <row r="224" spans="1:16" ht="21" customHeight="1">
      <c r="A224" s="1"/>
      <c r="B224" s="1"/>
      <c r="C224" s="1"/>
      <c r="D224" s="1"/>
      <c r="E224" s="1"/>
      <c r="F224" s="1"/>
      <c r="G224" s="1"/>
      <c r="H224" s="3"/>
      <c r="I224" s="1"/>
      <c r="J224" s="1"/>
      <c r="K224" s="1"/>
      <c r="L224" s="1"/>
      <c r="M224" s="3"/>
      <c r="N224" s="3"/>
      <c r="O224" s="1"/>
      <c r="P224" s="1"/>
    </row>
    <row r="225" spans="1:16" ht="21" customHeight="1">
      <c r="A225" s="1"/>
      <c r="B225" s="1"/>
      <c r="C225" s="1"/>
      <c r="D225" s="1"/>
      <c r="E225" s="1"/>
      <c r="F225" s="1"/>
      <c r="G225" s="1"/>
      <c r="H225" s="3"/>
      <c r="I225" s="1"/>
      <c r="J225" s="1"/>
      <c r="K225" s="1"/>
      <c r="L225" s="1"/>
      <c r="M225" s="3"/>
      <c r="N225" s="3"/>
      <c r="O225" s="1"/>
      <c r="P225" s="1"/>
    </row>
    <row r="226" spans="1:16" ht="21" customHeight="1">
      <c r="A226" s="1"/>
      <c r="B226" s="1"/>
      <c r="C226" s="1"/>
      <c r="D226" s="1"/>
      <c r="E226" s="1"/>
      <c r="F226" s="1"/>
      <c r="G226" s="1"/>
      <c r="H226" s="3"/>
      <c r="I226" s="1"/>
      <c r="J226" s="1"/>
      <c r="K226" s="1"/>
      <c r="L226" s="1"/>
      <c r="M226" s="3"/>
      <c r="N226" s="3"/>
      <c r="O226" s="1"/>
      <c r="P226" s="1"/>
    </row>
    <row r="227" spans="1:16" ht="21" customHeight="1">
      <c r="A227" s="1"/>
      <c r="B227" s="1"/>
      <c r="C227" s="1"/>
      <c r="D227" s="1"/>
      <c r="E227" s="1"/>
      <c r="F227" s="1"/>
      <c r="G227" s="1"/>
      <c r="H227" s="3"/>
      <c r="I227" s="1"/>
      <c r="J227" s="1"/>
      <c r="K227" s="1"/>
      <c r="L227" s="1"/>
      <c r="M227" s="3"/>
      <c r="N227" s="3"/>
      <c r="O227" s="1"/>
      <c r="P227" s="1"/>
    </row>
    <row r="228" spans="1:16" ht="21" customHeight="1">
      <c r="A228" s="1"/>
      <c r="B228" s="1"/>
      <c r="C228" s="1"/>
      <c r="D228" s="1"/>
      <c r="E228" s="1"/>
      <c r="F228" s="1"/>
      <c r="G228" s="1"/>
      <c r="H228" s="3"/>
      <c r="I228" s="1"/>
      <c r="J228" s="1"/>
      <c r="K228" s="1"/>
      <c r="L228" s="1"/>
      <c r="M228" s="3"/>
      <c r="N228" s="3"/>
      <c r="O228" s="1"/>
      <c r="P228" s="1"/>
    </row>
    <row r="229" spans="1:16" ht="21" customHeight="1">
      <c r="A229" s="1"/>
      <c r="B229" s="1"/>
      <c r="C229" s="1"/>
      <c r="D229" s="1"/>
      <c r="E229" s="1"/>
      <c r="F229" s="1"/>
      <c r="G229" s="1"/>
      <c r="H229" s="3"/>
      <c r="I229" s="1"/>
      <c r="J229" s="1"/>
      <c r="K229" s="1"/>
      <c r="L229" s="1"/>
      <c r="M229" s="3"/>
      <c r="N229" s="3"/>
      <c r="O229" s="1"/>
      <c r="P229" s="1"/>
    </row>
    <row r="230" spans="1:16" ht="21" customHeight="1">
      <c r="A230" s="1"/>
      <c r="B230" s="1"/>
      <c r="C230" s="1"/>
      <c r="D230" s="1"/>
      <c r="E230" s="1"/>
      <c r="F230" s="1"/>
      <c r="G230" s="1"/>
      <c r="H230" s="3"/>
      <c r="I230" s="1"/>
      <c r="J230" s="1"/>
      <c r="K230" s="1"/>
      <c r="L230" s="1"/>
      <c r="M230" s="3"/>
      <c r="N230" s="3"/>
      <c r="O230" s="1"/>
      <c r="P230" s="1"/>
    </row>
    <row r="231" spans="1:16" ht="21" customHeight="1">
      <c r="A231" s="1"/>
      <c r="B231" s="1"/>
      <c r="C231" s="1"/>
      <c r="D231" s="1"/>
      <c r="E231" s="1"/>
      <c r="F231" s="1"/>
      <c r="G231" s="1"/>
      <c r="H231" s="3"/>
      <c r="I231" s="1"/>
      <c r="J231" s="1"/>
      <c r="K231" s="1"/>
      <c r="L231" s="1"/>
      <c r="M231" s="3"/>
      <c r="N231" s="3"/>
      <c r="O231" s="1"/>
      <c r="P231" s="1"/>
    </row>
    <row r="232" spans="1:16" ht="21" customHeight="1">
      <c r="A232" s="1"/>
      <c r="B232" s="1"/>
      <c r="C232" s="1"/>
      <c r="D232" s="1"/>
      <c r="E232" s="1"/>
      <c r="F232" s="1"/>
      <c r="G232" s="1"/>
      <c r="H232" s="3"/>
      <c r="I232" s="1"/>
      <c r="J232" s="1"/>
      <c r="K232" s="1"/>
      <c r="L232" s="1"/>
      <c r="M232" s="3"/>
      <c r="N232" s="3"/>
      <c r="O232" s="1"/>
      <c r="P232" s="1"/>
    </row>
    <row r="233" spans="1:16" ht="21" customHeight="1">
      <c r="A233" s="1"/>
      <c r="B233" s="1"/>
      <c r="C233" s="1"/>
      <c r="D233" s="1"/>
      <c r="E233" s="1"/>
      <c r="F233" s="1"/>
      <c r="G233" s="1"/>
      <c r="H233" s="3"/>
      <c r="I233" s="1"/>
      <c r="J233" s="1"/>
      <c r="K233" s="1"/>
      <c r="L233" s="1"/>
      <c r="M233" s="3"/>
      <c r="N233" s="3"/>
      <c r="O233" s="1"/>
      <c r="P233" s="1"/>
    </row>
    <row r="234" spans="1:16" ht="21" customHeight="1">
      <c r="A234" s="1"/>
      <c r="B234" s="1"/>
      <c r="C234" s="1"/>
      <c r="D234" s="1"/>
      <c r="E234" s="1"/>
      <c r="F234" s="1"/>
      <c r="G234" s="1"/>
      <c r="H234" s="3"/>
      <c r="I234" s="1"/>
      <c r="J234" s="1"/>
      <c r="K234" s="1"/>
      <c r="L234" s="1"/>
      <c r="M234" s="3"/>
      <c r="N234" s="3"/>
      <c r="O234" s="1"/>
      <c r="P234" s="1"/>
    </row>
    <row r="235" spans="1:16" ht="21" customHeight="1">
      <c r="A235" s="1"/>
      <c r="B235" s="1"/>
      <c r="C235" s="1"/>
      <c r="D235" s="1"/>
      <c r="E235" s="1"/>
      <c r="F235" s="1"/>
      <c r="G235" s="1"/>
      <c r="H235" s="3"/>
      <c r="I235" s="1"/>
      <c r="J235" s="1"/>
      <c r="K235" s="1"/>
      <c r="L235" s="1"/>
      <c r="M235" s="3"/>
      <c r="N235" s="3"/>
      <c r="O235" s="1"/>
      <c r="P235" s="1"/>
    </row>
    <row r="236" spans="1:16" ht="21" customHeight="1">
      <c r="A236" s="1"/>
      <c r="B236" s="1"/>
      <c r="C236" s="1"/>
      <c r="D236" s="1"/>
      <c r="E236" s="1"/>
      <c r="F236" s="1"/>
      <c r="G236" s="1"/>
      <c r="H236" s="3"/>
      <c r="I236" s="1"/>
      <c r="J236" s="1"/>
      <c r="K236" s="1"/>
      <c r="L236" s="1"/>
      <c r="M236" s="3"/>
      <c r="N236" s="3"/>
      <c r="O236" s="1"/>
      <c r="P236" s="1"/>
    </row>
    <row r="237" spans="1:16" ht="21" customHeight="1">
      <c r="A237" s="1"/>
      <c r="B237" s="1"/>
      <c r="C237" s="1"/>
      <c r="D237" s="1"/>
      <c r="E237" s="1"/>
      <c r="F237" s="1"/>
      <c r="G237" s="1"/>
      <c r="H237" s="3"/>
      <c r="I237" s="1"/>
      <c r="J237" s="1"/>
      <c r="K237" s="1"/>
      <c r="L237" s="1"/>
      <c r="M237" s="3"/>
      <c r="N237" s="3"/>
      <c r="O237" s="1"/>
      <c r="P237" s="1"/>
    </row>
    <row r="238" spans="1:16" ht="21" customHeight="1">
      <c r="A238" s="1"/>
      <c r="B238" s="1"/>
      <c r="C238" s="1"/>
      <c r="D238" s="1"/>
      <c r="E238" s="1"/>
      <c r="F238" s="1"/>
      <c r="G238" s="1"/>
      <c r="H238" s="3"/>
      <c r="I238" s="1"/>
      <c r="J238" s="1"/>
      <c r="K238" s="1"/>
      <c r="L238" s="1"/>
      <c r="M238" s="3"/>
      <c r="N238" s="3"/>
      <c r="O238" s="1"/>
      <c r="P238" s="1"/>
    </row>
    <row r="239" spans="1:16" ht="21" customHeight="1">
      <c r="A239" s="1"/>
      <c r="B239" s="1"/>
      <c r="C239" s="1"/>
      <c r="D239" s="1"/>
      <c r="E239" s="1"/>
      <c r="F239" s="1"/>
      <c r="G239" s="1"/>
      <c r="H239" s="3"/>
      <c r="I239" s="1"/>
      <c r="J239" s="1"/>
      <c r="K239" s="1"/>
      <c r="L239" s="1"/>
      <c r="M239" s="3"/>
      <c r="N239" s="3"/>
      <c r="O239" s="1"/>
      <c r="P239" s="1"/>
    </row>
    <row r="240" spans="1:16" ht="21" customHeight="1">
      <c r="A240" s="1"/>
      <c r="B240" s="1"/>
      <c r="C240" s="1"/>
      <c r="D240" s="1"/>
      <c r="E240" s="1"/>
      <c r="F240" s="1"/>
      <c r="G240" s="1"/>
      <c r="H240" s="3"/>
      <c r="I240" s="1"/>
      <c r="J240" s="1"/>
      <c r="K240" s="1"/>
      <c r="L240" s="1"/>
      <c r="M240" s="3"/>
      <c r="N240" s="3"/>
      <c r="O240" s="1"/>
      <c r="P240" s="1"/>
    </row>
    <row r="241" spans="1:16" ht="21" customHeight="1">
      <c r="A241" s="1"/>
      <c r="B241" s="1"/>
      <c r="C241" s="1"/>
      <c r="D241" s="1"/>
      <c r="E241" s="1"/>
      <c r="F241" s="1"/>
      <c r="G241" s="1"/>
      <c r="H241" s="3"/>
      <c r="I241" s="1"/>
      <c r="J241" s="1"/>
      <c r="K241" s="1"/>
      <c r="L241" s="1"/>
      <c r="M241" s="3"/>
      <c r="N241" s="3"/>
      <c r="O241" s="1"/>
      <c r="P241" s="1"/>
    </row>
    <row r="242" spans="1:16" ht="21" customHeight="1">
      <c r="A242" s="1"/>
      <c r="B242" s="1"/>
      <c r="C242" s="1"/>
      <c r="D242" s="1"/>
      <c r="E242" s="1"/>
      <c r="F242" s="1"/>
      <c r="G242" s="1"/>
      <c r="H242" s="3"/>
      <c r="I242" s="1"/>
      <c r="J242" s="1"/>
      <c r="K242" s="1"/>
      <c r="L242" s="1"/>
      <c r="M242" s="3"/>
      <c r="N242" s="3"/>
      <c r="O242" s="1"/>
      <c r="P242" s="1"/>
    </row>
    <row r="243" spans="1:16" ht="21" customHeight="1">
      <c r="A243" s="1"/>
      <c r="B243" s="1"/>
      <c r="C243" s="1"/>
      <c r="D243" s="1"/>
      <c r="E243" s="1"/>
      <c r="F243" s="1"/>
      <c r="G243" s="1"/>
      <c r="H243" s="3"/>
      <c r="I243" s="1"/>
      <c r="J243" s="1"/>
      <c r="K243" s="1"/>
      <c r="L243" s="1"/>
      <c r="M243" s="3"/>
      <c r="N243" s="3"/>
      <c r="O243" s="1"/>
      <c r="P243" s="1"/>
    </row>
    <row r="244" spans="1:16" ht="21" customHeight="1">
      <c r="A244" s="1"/>
      <c r="B244" s="1"/>
      <c r="C244" s="1"/>
      <c r="D244" s="1"/>
      <c r="E244" s="1"/>
      <c r="F244" s="1"/>
      <c r="G244" s="1"/>
      <c r="H244" s="3"/>
      <c r="I244" s="1"/>
      <c r="J244" s="1"/>
      <c r="K244" s="1"/>
      <c r="L244" s="1"/>
      <c r="M244" s="3"/>
      <c r="N244" s="3"/>
      <c r="O244" s="1"/>
      <c r="P244" s="1"/>
    </row>
    <row r="245" spans="1:16" ht="21" customHeight="1">
      <c r="A245" s="1"/>
      <c r="B245" s="1"/>
      <c r="C245" s="1"/>
      <c r="D245" s="1"/>
      <c r="E245" s="1"/>
      <c r="F245" s="1"/>
      <c r="G245" s="1"/>
      <c r="H245" s="3"/>
      <c r="I245" s="1"/>
      <c r="J245" s="1"/>
      <c r="K245" s="1"/>
      <c r="L245" s="1"/>
      <c r="M245" s="3"/>
      <c r="N245" s="3"/>
      <c r="O245" s="1"/>
      <c r="P245" s="1"/>
    </row>
    <row r="246" spans="1:16" ht="21" customHeight="1">
      <c r="A246" s="1"/>
      <c r="B246" s="1"/>
      <c r="C246" s="1"/>
      <c r="D246" s="1"/>
      <c r="E246" s="1"/>
      <c r="F246" s="1"/>
      <c r="G246" s="1"/>
      <c r="H246" s="3"/>
      <c r="I246" s="1"/>
      <c r="J246" s="1"/>
      <c r="K246" s="1"/>
      <c r="L246" s="1"/>
      <c r="M246" s="3"/>
      <c r="N246" s="3"/>
      <c r="O246" s="1"/>
      <c r="P246" s="1"/>
    </row>
    <row r="247" spans="1:16" ht="21" customHeight="1">
      <c r="A247" s="1"/>
      <c r="B247" s="1"/>
      <c r="C247" s="1"/>
      <c r="D247" s="1"/>
      <c r="E247" s="1"/>
      <c r="F247" s="1"/>
      <c r="G247" s="1"/>
      <c r="H247" s="3"/>
      <c r="I247" s="1"/>
      <c r="J247" s="1"/>
      <c r="K247" s="1"/>
      <c r="L247" s="1"/>
      <c r="M247" s="3"/>
      <c r="N247" s="3"/>
      <c r="O247" s="1"/>
      <c r="P247" s="1"/>
    </row>
    <row r="248" spans="1:16" ht="21" customHeight="1">
      <c r="A248" s="1"/>
      <c r="B248" s="1"/>
      <c r="C248" s="1"/>
      <c r="D248" s="1"/>
      <c r="E248" s="1"/>
      <c r="F248" s="1"/>
      <c r="G248" s="1"/>
      <c r="H248" s="3"/>
      <c r="I248" s="1"/>
      <c r="J248" s="1"/>
      <c r="K248" s="1"/>
      <c r="L248" s="1"/>
      <c r="M248" s="3"/>
      <c r="N248" s="3"/>
      <c r="O248" s="1"/>
      <c r="P248" s="1"/>
    </row>
    <row r="249" spans="1:16" ht="21" customHeight="1">
      <c r="A249" s="1"/>
      <c r="B249" s="1"/>
      <c r="C249" s="1"/>
      <c r="D249" s="1"/>
      <c r="E249" s="1"/>
      <c r="F249" s="1"/>
      <c r="G249" s="1"/>
      <c r="H249" s="3"/>
      <c r="I249" s="1"/>
      <c r="J249" s="1"/>
      <c r="K249" s="1"/>
      <c r="L249" s="1"/>
      <c r="M249" s="3"/>
      <c r="N249" s="3"/>
      <c r="O249" s="1"/>
      <c r="P249" s="1"/>
    </row>
    <row r="250" spans="1:16" ht="21" customHeight="1">
      <c r="A250" s="1"/>
      <c r="B250" s="1"/>
      <c r="C250" s="1"/>
      <c r="D250" s="1"/>
      <c r="E250" s="1"/>
      <c r="F250" s="1"/>
      <c r="G250" s="1"/>
      <c r="H250" s="3"/>
      <c r="I250" s="1"/>
      <c r="J250" s="1"/>
      <c r="K250" s="1"/>
      <c r="L250" s="1"/>
      <c r="M250" s="3"/>
      <c r="N250" s="3"/>
      <c r="O250" s="1"/>
      <c r="P250" s="1"/>
    </row>
    <row r="251" spans="1:16" ht="21" customHeight="1">
      <c r="A251" s="1"/>
      <c r="B251" s="1"/>
      <c r="C251" s="1"/>
      <c r="D251" s="1"/>
      <c r="E251" s="1"/>
      <c r="F251" s="1"/>
      <c r="G251" s="1"/>
      <c r="H251" s="3"/>
      <c r="I251" s="1"/>
      <c r="J251" s="1"/>
      <c r="K251" s="1"/>
      <c r="L251" s="1"/>
      <c r="M251" s="3"/>
      <c r="N251" s="3"/>
      <c r="O251" s="1"/>
      <c r="P251" s="1"/>
    </row>
    <row r="252" spans="1:16" ht="21" customHeight="1">
      <c r="A252" s="1"/>
      <c r="B252" s="1"/>
      <c r="C252" s="1"/>
      <c r="D252" s="1"/>
      <c r="E252" s="1"/>
      <c r="F252" s="1"/>
      <c r="G252" s="1"/>
      <c r="H252" s="3"/>
      <c r="I252" s="1"/>
      <c r="J252" s="1"/>
      <c r="K252" s="1"/>
      <c r="L252" s="1"/>
      <c r="M252" s="3"/>
      <c r="N252" s="3"/>
      <c r="O252" s="1"/>
      <c r="P252" s="1"/>
    </row>
    <row r="253" spans="1:16" ht="21" customHeight="1">
      <c r="A253" s="1"/>
      <c r="B253" s="1"/>
      <c r="C253" s="1"/>
      <c r="D253" s="1"/>
      <c r="E253" s="1"/>
      <c r="F253" s="1"/>
      <c r="G253" s="1"/>
      <c r="H253" s="3"/>
      <c r="I253" s="1"/>
      <c r="J253" s="1"/>
      <c r="K253" s="1"/>
      <c r="L253" s="1"/>
      <c r="M253" s="3"/>
      <c r="N253" s="3"/>
      <c r="O253" s="1"/>
      <c r="P253" s="1"/>
    </row>
    <row r="254" spans="1:16" ht="21" customHeight="1">
      <c r="A254" s="1"/>
      <c r="B254" s="1"/>
      <c r="C254" s="1"/>
      <c r="D254" s="1"/>
      <c r="E254" s="1"/>
      <c r="F254" s="1"/>
      <c r="G254" s="1"/>
      <c r="H254" s="3"/>
      <c r="I254" s="1"/>
      <c r="J254" s="1"/>
      <c r="K254" s="1"/>
      <c r="L254" s="1"/>
      <c r="M254" s="3"/>
      <c r="N254" s="3"/>
      <c r="O254" s="1"/>
      <c r="P254" s="1"/>
    </row>
    <row r="255" spans="1:16" ht="21" customHeight="1">
      <c r="A255" s="1"/>
      <c r="B255" s="1"/>
      <c r="C255" s="1"/>
      <c r="D255" s="1"/>
      <c r="E255" s="1"/>
      <c r="F255" s="1"/>
      <c r="G255" s="1"/>
      <c r="H255" s="3"/>
      <c r="I255" s="1"/>
      <c r="J255" s="1"/>
      <c r="K255" s="1"/>
      <c r="L255" s="1"/>
      <c r="M255" s="3"/>
      <c r="N255" s="3"/>
      <c r="O255" s="1"/>
      <c r="P255" s="1"/>
    </row>
    <row r="256" spans="1:16" ht="21" customHeight="1">
      <c r="A256" s="1"/>
      <c r="B256" s="1"/>
      <c r="C256" s="1"/>
      <c r="D256" s="1"/>
      <c r="E256" s="1"/>
      <c r="F256" s="1"/>
      <c r="G256" s="1"/>
      <c r="H256" s="3"/>
      <c r="I256" s="1"/>
      <c r="J256" s="1"/>
      <c r="K256" s="1"/>
      <c r="L256" s="1"/>
      <c r="M256" s="3"/>
      <c r="N256" s="3"/>
      <c r="O256" s="1"/>
      <c r="P256" s="1"/>
    </row>
    <row r="257" spans="1:16" ht="21" customHeight="1">
      <c r="A257" s="1"/>
      <c r="B257" s="1"/>
      <c r="C257" s="1"/>
      <c r="D257" s="1"/>
      <c r="E257" s="1"/>
      <c r="F257" s="1"/>
      <c r="G257" s="1"/>
      <c r="H257" s="3"/>
      <c r="I257" s="1"/>
      <c r="J257" s="1"/>
      <c r="K257" s="1"/>
      <c r="L257" s="1"/>
      <c r="M257" s="3"/>
      <c r="N257" s="3"/>
      <c r="O257" s="1"/>
      <c r="P257" s="1"/>
    </row>
    <row r="258" spans="1:16" ht="21" customHeight="1">
      <c r="A258" s="1"/>
      <c r="B258" s="1"/>
      <c r="C258" s="1"/>
      <c r="D258" s="1"/>
      <c r="E258" s="1"/>
      <c r="F258" s="1"/>
      <c r="G258" s="1"/>
      <c r="H258" s="3"/>
      <c r="I258" s="1"/>
      <c r="J258" s="1"/>
      <c r="K258" s="1"/>
      <c r="L258" s="1"/>
      <c r="M258" s="3"/>
      <c r="N258" s="3"/>
      <c r="O258" s="1"/>
      <c r="P258" s="1"/>
    </row>
    <row r="259" spans="1:16" ht="21" customHeight="1">
      <c r="A259" s="1"/>
      <c r="B259" s="1"/>
      <c r="C259" s="1"/>
      <c r="D259" s="1"/>
      <c r="E259" s="1"/>
      <c r="F259" s="1"/>
      <c r="G259" s="1"/>
      <c r="H259" s="3"/>
      <c r="I259" s="1"/>
      <c r="J259" s="1"/>
      <c r="K259" s="1"/>
      <c r="L259" s="1"/>
      <c r="M259" s="3"/>
      <c r="N259" s="3"/>
      <c r="O259" s="1"/>
      <c r="P259" s="1"/>
    </row>
    <row r="260" spans="1:16" ht="21" customHeight="1">
      <c r="A260" s="1"/>
      <c r="B260" s="1"/>
      <c r="C260" s="1"/>
      <c r="D260" s="1"/>
      <c r="E260" s="1"/>
      <c r="F260" s="1"/>
      <c r="G260" s="1"/>
      <c r="H260" s="3"/>
      <c r="I260" s="1"/>
      <c r="J260" s="1"/>
      <c r="K260" s="1"/>
      <c r="L260" s="1"/>
      <c r="M260" s="3"/>
      <c r="N260" s="3"/>
      <c r="O260" s="1"/>
      <c r="P260" s="1"/>
    </row>
    <row r="261" spans="1:16" ht="21" customHeight="1">
      <c r="A261" s="1"/>
      <c r="B261" s="1"/>
      <c r="C261" s="1"/>
      <c r="D261" s="1"/>
      <c r="E261" s="1"/>
      <c r="F261" s="1"/>
      <c r="G261" s="1"/>
      <c r="H261" s="3"/>
      <c r="I261" s="1"/>
      <c r="J261" s="1"/>
      <c r="K261" s="1"/>
      <c r="L261" s="1"/>
      <c r="M261" s="3"/>
      <c r="N261" s="3"/>
      <c r="O261" s="1"/>
      <c r="P261" s="1"/>
    </row>
    <row r="262" spans="1:16" ht="21" customHeight="1">
      <c r="A262" s="1"/>
      <c r="B262" s="1"/>
      <c r="C262" s="1"/>
      <c r="D262" s="1"/>
      <c r="E262" s="1"/>
      <c r="F262" s="1"/>
      <c r="G262" s="1"/>
      <c r="H262" s="3"/>
      <c r="I262" s="1"/>
      <c r="J262" s="1"/>
      <c r="K262" s="1"/>
      <c r="L262" s="1"/>
      <c r="M262" s="3"/>
      <c r="N262" s="3"/>
      <c r="O262" s="1"/>
      <c r="P262" s="1"/>
    </row>
    <row r="263" spans="1:16" ht="21" customHeight="1">
      <c r="A263" s="1"/>
      <c r="B263" s="1"/>
      <c r="C263" s="1"/>
      <c r="D263" s="1"/>
      <c r="E263" s="1"/>
      <c r="F263" s="1"/>
      <c r="G263" s="1"/>
      <c r="H263" s="3"/>
      <c r="I263" s="1"/>
      <c r="J263" s="1"/>
      <c r="K263" s="1"/>
      <c r="L263" s="1"/>
      <c r="M263" s="3"/>
      <c r="N263" s="3"/>
      <c r="O263" s="1"/>
      <c r="P263" s="1"/>
    </row>
    <row r="264" spans="1:16" ht="21" customHeight="1">
      <c r="A264" s="1"/>
      <c r="B264" s="1"/>
      <c r="C264" s="1"/>
      <c r="D264" s="1"/>
      <c r="E264" s="1"/>
      <c r="F264" s="1"/>
      <c r="G264" s="1"/>
      <c r="H264" s="3"/>
      <c r="I264" s="1"/>
      <c r="J264" s="1"/>
      <c r="K264" s="1"/>
      <c r="L264" s="1"/>
      <c r="M264" s="3"/>
      <c r="N264" s="3"/>
      <c r="O264" s="1"/>
      <c r="P264" s="1"/>
    </row>
    <row r="265" spans="1:16" ht="21" customHeight="1">
      <c r="A265" s="1"/>
      <c r="B265" s="1"/>
      <c r="C265" s="1"/>
      <c r="D265" s="1"/>
      <c r="E265" s="1"/>
      <c r="F265" s="1"/>
      <c r="G265" s="1"/>
      <c r="H265" s="3"/>
      <c r="I265" s="1"/>
      <c r="J265" s="1"/>
      <c r="K265" s="1"/>
      <c r="L265" s="1"/>
      <c r="M265" s="3"/>
      <c r="N265" s="3"/>
      <c r="O265" s="1"/>
      <c r="P265" s="1"/>
    </row>
    <row r="266" spans="1:16" ht="21" customHeight="1">
      <c r="A266" s="1"/>
      <c r="B266" s="1"/>
      <c r="C266" s="1"/>
      <c r="D266" s="1"/>
      <c r="E266" s="1"/>
      <c r="F266" s="1"/>
      <c r="G266" s="1"/>
      <c r="H266" s="3"/>
      <c r="I266" s="1"/>
      <c r="J266" s="1"/>
      <c r="K266" s="1"/>
      <c r="L266" s="1"/>
      <c r="M266" s="3"/>
      <c r="N266" s="3"/>
      <c r="O266" s="1"/>
      <c r="P266" s="1"/>
    </row>
    <row r="267" spans="1:16" ht="21" customHeight="1">
      <c r="A267" s="1"/>
      <c r="B267" s="1"/>
      <c r="C267" s="1"/>
      <c r="D267" s="1"/>
      <c r="E267" s="1"/>
      <c r="F267" s="1"/>
      <c r="G267" s="1"/>
      <c r="H267" s="3"/>
      <c r="I267" s="1"/>
      <c r="J267" s="1"/>
      <c r="K267" s="1"/>
      <c r="L267" s="1"/>
      <c r="M267" s="3"/>
      <c r="N267" s="3"/>
      <c r="O267" s="1"/>
      <c r="P267" s="1"/>
    </row>
    <row r="268" spans="1:16" ht="21" customHeight="1">
      <c r="A268" s="1"/>
      <c r="B268" s="1"/>
      <c r="C268" s="1"/>
      <c r="D268" s="1"/>
      <c r="E268" s="1"/>
      <c r="F268" s="1"/>
      <c r="G268" s="1"/>
      <c r="H268" s="3"/>
      <c r="I268" s="1"/>
      <c r="J268" s="1"/>
      <c r="K268" s="1"/>
      <c r="L268" s="1"/>
      <c r="M268" s="3"/>
      <c r="N268" s="3"/>
      <c r="O268" s="1"/>
      <c r="P268" s="1"/>
    </row>
    <row r="269" spans="1:16" ht="21" customHeight="1">
      <c r="A269" s="1"/>
      <c r="B269" s="1"/>
      <c r="C269" s="1"/>
      <c r="D269" s="1"/>
      <c r="E269" s="1"/>
      <c r="F269" s="1"/>
      <c r="G269" s="1"/>
      <c r="H269" s="3"/>
      <c r="I269" s="1"/>
      <c r="J269" s="1"/>
      <c r="K269" s="1"/>
      <c r="L269" s="1"/>
      <c r="M269" s="3"/>
      <c r="N269" s="3"/>
      <c r="O269" s="1"/>
      <c r="P269" s="1"/>
    </row>
    <row r="270" spans="1:16" ht="21" customHeight="1">
      <c r="A270" s="1"/>
      <c r="B270" s="1"/>
      <c r="C270" s="1"/>
      <c r="D270" s="1"/>
      <c r="E270" s="1"/>
      <c r="F270" s="1"/>
      <c r="G270" s="1"/>
      <c r="H270" s="3"/>
      <c r="I270" s="1"/>
      <c r="J270" s="1"/>
      <c r="K270" s="1"/>
      <c r="L270" s="1"/>
      <c r="M270" s="3"/>
      <c r="N270" s="3"/>
      <c r="O270" s="1"/>
      <c r="P270" s="1"/>
    </row>
    <row r="271" spans="1:16" ht="21" customHeight="1">
      <c r="A271" s="1"/>
      <c r="B271" s="1"/>
      <c r="C271" s="1"/>
      <c r="D271" s="1"/>
      <c r="E271" s="1"/>
      <c r="F271" s="1"/>
      <c r="G271" s="1"/>
      <c r="H271" s="3"/>
      <c r="I271" s="1"/>
      <c r="J271" s="1"/>
      <c r="K271" s="1"/>
      <c r="L271" s="1"/>
      <c r="M271" s="3"/>
      <c r="N271" s="3"/>
      <c r="O271" s="1"/>
      <c r="P271" s="1"/>
    </row>
    <row r="272" spans="1:16" ht="21" customHeight="1">
      <c r="A272" s="1"/>
      <c r="B272" s="1"/>
      <c r="C272" s="1"/>
      <c r="D272" s="1"/>
      <c r="E272" s="1"/>
      <c r="F272" s="1"/>
      <c r="G272" s="1"/>
      <c r="H272" s="3"/>
      <c r="I272" s="1"/>
      <c r="J272" s="1"/>
      <c r="K272" s="1"/>
      <c r="L272" s="1"/>
      <c r="M272" s="3"/>
      <c r="N272" s="3"/>
      <c r="O272" s="1"/>
      <c r="P272" s="1"/>
    </row>
    <row r="273" spans="1:16" ht="21" customHeight="1">
      <c r="A273" s="1"/>
      <c r="B273" s="1"/>
      <c r="C273" s="1"/>
      <c r="D273" s="1"/>
      <c r="E273" s="1"/>
      <c r="F273" s="1"/>
      <c r="G273" s="1"/>
      <c r="H273" s="3"/>
      <c r="I273" s="1"/>
      <c r="J273" s="1"/>
      <c r="K273" s="1"/>
      <c r="L273" s="1"/>
      <c r="M273" s="3"/>
      <c r="N273" s="3"/>
      <c r="O273" s="1"/>
      <c r="P273" s="1"/>
    </row>
    <row r="274" spans="1:16" ht="21" customHeight="1">
      <c r="A274" s="1"/>
      <c r="B274" s="1"/>
      <c r="C274" s="1"/>
      <c r="D274" s="1"/>
      <c r="E274" s="1"/>
      <c r="F274" s="1"/>
      <c r="G274" s="1"/>
      <c r="H274" s="3"/>
      <c r="I274" s="1"/>
      <c r="J274" s="1"/>
      <c r="K274" s="1"/>
      <c r="L274" s="1"/>
      <c r="M274" s="3"/>
      <c r="N274" s="3"/>
      <c r="O274" s="1"/>
      <c r="P274" s="1"/>
    </row>
    <row r="275" spans="1:16" ht="21" customHeight="1">
      <c r="A275" s="1"/>
      <c r="B275" s="1"/>
      <c r="C275" s="1"/>
      <c r="D275" s="1"/>
      <c r="E275" s="1"/>
      <c r="F275" s="1"/>
      <c r="G275" s="1"/>
      <c r="H275" s="3"/>
      <c r="I275" s="1"/>
      <c r="J275" s="1"/>
      <c r="K275" s="1"/>
      <c r="L275" s="1"/>
      <c r="M275" s="3"/>
      <c r="N275" s="3"/>
      <c r="O275" s="1"/>
      <c r="P275" s="1"/>
    </row>
    <row r="276" spans="1:16" ht="21" customHeight="1">
      <c r="A276" s="1"/>
      <c r="B276" s="1"/>
      <c r="C276" s="1"/>
      <c r="D276" s="1"/>
      <c r="E276" s="1"/>
      <c r="F276" s="1"/>
      <c r="G276" s="1"/>
      <c r="H276" s="3"/>
      <c r="I276" s="1"/>
      <c r="J276" s="1"/>
      <c r="K276" s="1"/>
      <c r="L276" s="1"/>
      <c r="M276" s="3"/>
      <c r="N276" s="3"/>
      <c r="O276" s="1"/>
      <c r="P276" s="1"/>
    </row>
    <row r="277" spans="1:16" ht="21" customHeight="1">
      <c r="A277" s="1"/>
      <c r="B277" s="1"/>
      <c r="C277" s="1"/>
      <c r="D277" s="1"/>
      <c r="E277" s="1"/>
      <c r="F277" s="1"/>
      <c r="G277" s="1"/>
      <c r="H277" s="3"/>
      <c r="I277" s="1"/>
      <c r="J277" s="1"/>
      <c r="K277" s="1"/>
      <c r="L277" s="1"/>
      <c r="M277" s="3"/>
      <c r="N277" s="3"/>
      <c r="O277" s="1"/>
      <c r="P277" s="1"/>
    </row>
    <row r="278" spans="1:16" ht="21" customHeight="1">
      <c r="A278" s="1"/>
      <c r="B278" s="1"/>
      <c r="C278" s="1"/>
      <c r="D278" s="1"/>
      <c r="E278" s="1"/>
      <c r="F278" s="1"/>
      <c r="G278" s="1"/>
      <c r="H278" s="3"/>
      <c r="I278" s="1"/>
      <c r="J278" s="1"/>
      <c r="K278" s="1"/>
      <c r="L278" s="1"/>
      <c r="M278" s="3"/>
      <c r="N278" s="3"/>
      <c r="O278" s="1"/>
      <c r="P278" s="1"/>
    </row>
    <row r="279" spans="1:16" ht="21" customHeight="1">
      <c r="A279" s="1"/>
      <c r="B279" s="1"/>
      <c r="C279" s="1"/>
      <c r="D279" s="1"/>
      <c r="E279" s="1"/>
      <c r="F279" s="1"/>
      <c r="G279" s="1"/>
      <c r="H279" s="3"/>
      <c r="I279" s="1"/>
      <c r="J279" s="1"/>
      <c r="K279" s="1"/>
      <c r="L279" s="1"/>
      <c r="M279" s="3"/>
      <c r="N279" s="3"/>
      <c r="O279" s="1"/>
      <c r="P279" s="1"/>
    </row>
    <row r="280" spans="1:16" ht="21" customHeight="1">
      <c r="A280" s="1"/>
      <c r="B280" s="1"/>
      <c r="C280" s="1"/>
      <c r="D280" s="1"/>
      <c r="E280" s="1"/>
      <c r="F280" s="1"/>
      <c r="G280" s="1"/>
      <c r="H280" s="3"/>
      <c r="I280" s="1"/>
      <c r="J280" s="1"/>
      <c r="K280" s="1"/>
      <c r="L280" s="1"/>
      <c r="M280" s="3"/>
      <c r="N280" s="3"/>
      <c r="O280" s="1"/>
      <c r="P280" s="1"/>
    </row>
    <row r="281" spans="1:16" ht="21" customHeight="1">
      <c r="A281" s="1"/>
      <c r="B281" s="1"/>
      <c r="C281" s="1"/>
      <c r="D281" s="1"/>
      <c r="E281" s="1"/>
      <c r="F281" s="1"/>
      <c r="G281" s="1"/>
      <c r="H281" s="3"/>
      <c r="I281" s="1"/>
      <c r="J281" s="1"/>
      <c r="K281" s="1"/>
      <c r="L281" s="1"/>
      <c r="M281" s="3"/>
      <c r="N281" s="3"/>
      <c r="O281" s="1"/>
      <c r="P281" s="1"/>
    </row>
    <row r="282" spans="1:16" ht="21" customHeight="1">
      <c r="A282" s="1"/>
      <c r="B282" s="1"/>
      <c r="C282" s="1"/>
      <c r="D282" s="1"/>
      <c r="E282" s="1"/>
      <c r="F282" s="1"/>
      <c r="G282" s="1"/>
      <c r="H282" s="3"/>
      <c r="I282" s="1"/>
      <c r="J282" s="1"/>
      <c r="K282" s="1"/>
      <c r="L282" s="1"/>
      <c r="M282" s="3"/>
      <c r="N282" s="3"/>
      <c r="O282" s="1"/>
      <c r="P282" s="1"/>
    </row>
    <row r="283" spans="1:16" ht="21" customHeight="1">
      <c r="A283" s="1"/>
      <c r="B283" s="1"/>
      <c r="C283" s="1"/>
      <c r="D283" s="1"/>
      <c r="E283" s="1"/>
      <c r="F283" s="1"/>
      <c r="G283" s="1"/>
      <c r="H283" s="3"/>
      <c r="I283" s="1"/>
      <c r="J283" s="1"/>
      <c r="K283" s="1"/>
      <c r="L283" s="1"/>
      <c r="M283" s="3"/>
      <c r="N283" s="3"/>
      <c r="O283" s="1"/>
      <c r="P283" s="1"/>
    </row>
    <row r="284" spans="1:16" ht="21" customHeight="1">
      <c r="A284" s="1"/>
      <c r="B284" s="1"/>
      <c r="C284" s="1"/>
      <c r="D284" s="1"/>
      <c r="E284" s="1"/>
      <c r="F284" s="1"/>
      <c r="G284" s="1"/>
      <c r="H284" s="3"/>
      <c r="I284" s="1"/>
      <c r="J284" s="1"/>
      <c r="K284" s="1"/>
      <c r="L284" s="1"/>
      <c r="M284" s="3"/>
      <c r="N284" s="3"/>
      <c r="O284" s="1"/>
      <c r="P284" s="1"/>
    </row>
    <row r="285" spans="1:16" ht="21" customHeight="1">
      <c r="A285" s="1"/>
      <c r="B285" s="1"/>
      <c r="C285" s="1"/>
      <c r="D285" s="1"/>
      <c r="E285" s="1"/>
      <c r="F285" s="1"/>
      <c r="G285" s="1"/>
      <c r="H285" s="3"/>
      <c r="I285" s="1"/>
      <c r="J285" s="1"/>
      <c r="K285" s="1"/>
      <c r="L285" s="1"/>
      <c r="M285" s="3"/>
      <c r="N285" s="3"/>
      <c r="O285" s="1"/>
      <c r="P285" s="1"/>
    </row>
    <row r="286" spans="1:16" ht="21" customHeight="1">
      <c r="A286" s="1"/>
      <c r="B286" s="1"/>
      <c r="C286" s="1"/>
      <c r="D286" s="1"/>
      <c r="E286" s="1"/>
      <c r="F286" s="1"/>
      <c r="G286" s="1"/>
      <c r="H286" s="3"/>
      <c r="I286" s="1"/>
      <c r="J286" s="1"/>
      <c r="K286" s="1"/>
      <c r="L286" s="1"/>
      <c r="M286" s="3"/>
      <c r="N286" s="3"/>
      <c r="O286" s="1"/>
      <c r="P286" s="1"/>
    </row>
    <row r="287" spans="1:16" ht="21" customHeight="1">
      <c r="A287" s="1"/>
      <c r="B287" s="1"/>
      <c r="C287" s="1"/>
      <c r="D287" s="1"/>
      <c r="E287" s="1"/>
      <c r="F287" s="1"/>
      <c r="G287" s="1"/>
      <c r="H287" s="3"/>
      <c r="I287" s="1"/>
      <c r="J287" s="1"/>
      <c r="K287" s="1"/>
      <c r="L287" s="1"/>
      <c r="M287" s="3"/>
      <c r="N287" s="3"/>
      <c r="O287" s="1"/>
      <c r="P287" s="1"/>
    </row>
    <row r="288" spans="1:16" ht="21" customHeight="1">
      <c r="A288" s="1"/>
      <c r="B288" s="1"/>
      <c r="C288" s="1"/>
      <c r="D288" s="1"/>
      <c r="E288" s="1"/>
      <c r="F288" s="1"/>
      <c r="G288" s="1"/>
      <c r="H288" s="3"/>
      <c r="I288" s="1"/>
      <c r="J288" s="1"/>
      <c r="K288" s="1"/>
      <c r="L288" s="1"/>
      <c r="M288" s="3"/>
      <c r="N288" s="3"/>
      <c r="O288" s="1"/>
      <c r="P288" s="1"/>
    </row>
    <row r="289" spans="1:16" ht="21" customHeight="1">
      <c r="A289" s="1"/>
      <c r="B289" s="1"/>
      <c r="C289" s="1"/>
      <c r="D289" s="1"/>
      <c r="E289" s="1"/>
      <c r="F289" s="1"/>
      <c r="G289" s="1"/>
      <c r="H289" s="3"/>
      <c r="I289" s="1"/>
      <c r="J289" s="1"/>
      <c r="K289" s="1"/>
      <c r="L289" s="1"/>
      <c r="M289" s="3"/>
      <c r="N289" s="3"/>
      <c r="O289" s="1"/>
      <c r="P289" s="1"/>
    </row>
    <row r="290" spans="1:16" ht="21" customHeight="1">
      <c r="A290" s="1"/>
      <c r="B290" s="1"/>
      <c r="C290" s="1"/>
      <c r="D290" s="1"/>
      <c r="E290" s="1"/>
      <c r="F290" s="1"/>
      <c r="G290" s="1"/>
      <c r="H290" s="3"/>
      <c r="I290" s="1"/>
      <c r="J290" s="1"/>
      <c r="K290" s="1"/>
      <c r="L290" s="1"/>
      <c r="M290" s="3"/>
      <c r="N290" s="3"/>
      <c r="O290" s="1"/>
      <c r="P290" s="1"/>
    </row>
    <row r="291" spans="1:16" ht="21" customHeight="1">
      <c r="A291" s="1"/>
      <c r="B291" s="1"/>
      <c r="C291" s="1"/>
      <c r="D291" s="1"/>
      <c r="E291" s="1"/>
      <c r="F291" s="1"/>
      <c r="G291" s="1"/>
      <c r="H291" s="3"/>
      <c r="I291" s="1"/>
      <c r="J291" s="1"/>
      <c r="K291" s="1"/>
      <c r="L291" s="1"/>
      <c r="M291" s="3"/>
      <c r="N291" s="3"/>
      <c r="O291" s="1"/>
      <c r="P291" s="1"/>
    </row>
    <row r="292" spans="1:16" ht="21" customHeight="1">
      <c r="A292" s="1"/>
      <c r="B292" s="1"/>
      <c r="C292" s="1"/>
      <c r="D292" s="1"/>
      <c r="E292" s="1"/>
      <c r="F292" s="1"/>
      <c r="G292" s="1"/>
      <c r="H292" s="3"/>
      <c r="I292" s="1"/>
      <c r="J292" s="1"/>
      <c r="K292" s="1"/>
      <c r="L292" s="1"/>
      <c r="M292" s="3"/>
      <c r="N292" s="3"/>
      <c r="O292" s="1"/>
      <c r="P292" s="1"/>
    </row>
    <row r="293" spans="1:16" ht="21" customHeight="1">
      <c r="A293" s="1"/>
      <c r="B293" s="1"/>
      <c r="C293" s="1"/>
      <c r="D293" s="1"/>
      <c r="E293" s="1"/>
      <c r="F293" s="1"/>
      <c r="G293" s="1"/>
      <c r="H293" s="3"/>
      <c r="I293" s="1"/>
      <c r="J293" s="1"/>
      <c r="K293" s="1"/>
      <c r="L293" s="1"/>
      <c r="M293" s="3"/>
      <c r="N293" s="3"/>
      <c r="O293" s="1"/>
      <c r="P293" s="1"/>
    </row>
    <row r="294" spans="1:16" ht="21" customHeight="1">
      <c r="A294" s="1"/>
      <c r="B294" s="1"/>
      <c r="C294" s="1"/>
      <c r="D294" s="1"/>
      <c r="E294" s="1"/>
      <c r="F294" s="1"/>
      <c r="G294" s="1"/>
      <c r="H294" s="3"/>
      <c r="I294" s="1"/>
      <c r="J294" s="1"/>
      <c r="K294" s="1"/>
      <c r="L294" s="1"/>
      <c r="M294" s="3"/>
      <c r="N294" s="3"/>
      <c r="O294" s="1"/>
      <c r="P294" s="1"/>
    </row>
    <row r="295" spans="1:16" ht="21" customHeight="1">
      <c r="A295" s="1"/>
      <c r="B295" s="1"/>
      <c r="C295" s="1"/>
      <c r="D295" s="1"/>
      <c r="E295" s="1"/>
      <c r="F295" s="1"/>
      <c r="G295" s="1"/>
      <c r="H295" s="3"/>
      <c r="I295" s="1"/>
      <c r="J295" s="1"/>
      <c r="K295" s="1"/>
      <c r="L295" s="1"/>
      <c r="M295" s="3"/>
      <c r="N295" s="3"/>
      <c r="O295" s="1"/>
      <c r="P295" s="1"/>
    </row>
    <row r="296" spans="1:16" ht="21" customHeight="1">
      <c r="A296" s="1"/>
      <c r="B296" s="1"/>
      <c r="C296" s="1"/>
      <c r="D296" s="1"/>
      <c r="E296" s="1"/>
      <c r="F296" s="1"/>
      <c r="G296" s="1"/>
      <c r="H296" s="3"/>
      <c r="I296" s="1"/>
      <c r="J296" s="1"/>
      <c r="K296" s="1"/>
      <c r="L296" s="1"/>
      <c r="M296" s="3"/>
      <c r="N296" s="3"/>
      <c r="O296" s="1"/>
      <c r="P296" s="1"/>
    </row>
    <row r="297" spans="1:16" ht="21" customHeight="1">
      <c r="A297" s="1"/>
      <c r="B297" s="1"/>
      <c r="C297" s="1"/>
      <c r="D297" s="1"/>
      <c r="E297" s="1"/>
      <c r="F297" s="1"/>
      <c r="G297" s="1"/>
      <c r="H297" s="3"/>
      <c r="I297" s="1"/>
      <c r="J297" s="1"/>
      <c r="K297" s="1"/>
      <c r="L297" s="1"/>
      <c r="M297" s="3"/>
      <c r="N297" s="3"/>
      <c r="O297" s="1"/>
      <c r="P297" s="1"/>
    </row>
    <row r="298" spans="1:16" ht="21" customHeight="1">
      <c r="A298" s="1"/>
      <c r="B298" s="1"/>
      <c r="C298" s="1"/>
      <c r="D298" s="1"/>
      <c r="E298" s="1"/>
      <c r="F298" s="1"/>
      <c r="G298" s="1"/>
      <c r="H298" s="3"/>
      <c r="I298" s="1"/>
      <c r="J298" s="1"/>
      <c r="K298" s="1"/>
      <c r="L298" s="1"/>
      <c r="M298" s="3"/>
      <c r="N298" s="3"/>
      <c r="O298" s="1"/>
      <c r="P298" s="1"/>
    </row>
    <row r="299" spans="1:16" ht="21" customHeight="1">
      <c r="A299" s="1"/>
      <c r="B299" s="1"/>
      <c r="C299" s="1"/>
      <c r="D299" s="1"/>
      <c r="E299" s="1"/>
      <c r="F299" s="1"/>
      <c r="G299" s="1"/>
      <c r="H299" s="3"/>
      <c r="I299" s="1"/>
      <c r="J299" s="1"/>
      <c r="K299" s="1"/>
      <c r="L299" s="1"/>
      <c r="M299" s="3"/>
      <c r="N299" s="3"/>
      <c r="O299" s="1"/>
      <c r="P299" s="1"/>
    </row>
    <row r="300" spans="1:16" ht="21" customHeight="1">
      <c r="A300" s="1"/>
      <c r="B300" s="1"/>
      <c r="C300" s="1"/>
      <c r="D300" s="1"/>
      <c r="E300" s="1"/>
      <c r="F300" s="1"/>
      <c r="G300" s="1"/>
      <c r="H300" s="3"/>
      <c r="I300" s="1"/>
      <c r="J300" s="1"/>
      <c r="K300" s="1"/>
      <c r="L300" s="1"/>
      <c r="M300" s="3"/>
      <c r="N300" s="3"/>
      <c r="O300" s="1"/>
      <c r="P300" s="1"/>
    </row>
    <row r="301" spans="1:16" ht="21" customHeight="1">
      <c r="A301" s="1"/>
      <c r="B301" s="1"/>
      <c r="C301" s="1"/>
      <c r="D301" s="1"/>
      <c r="E301" s="1"/>
      <c r="F301" s="1"/>
      <c r="G301" s="1"/>
      <c r="H301" s="3"/>
      <c r="I301" s="1"/>
      <c r="J301" s="1"/>
      <c r="K301" s="1"/>
      <c r="L301" s="1"/>
      <c r="M301" s="3"/>
      <c r="N301" s="3"/>
      <c r="O301" s="1"/>
      <c r="P301" s="1"/>
    </row>
    <row r="302" spans="1:16" ht="21" customHeight="1">
      <c r="A302" s="1"/>
      <c r="B302" s="1"/>
      <c r="C302" s="1"/>
      <c r="D302" s="1"/>
      <c r="E302" s="1"/>
      <c r="F302" s="1"/>
      <c r="G302" s="1"/>
      <c r="H302" s="3"/>
      <c r="I302" s="1"/>
      <c r="J302" s="1"/>
      <c r="K302" s="1"/>
      <c r="L302" s="1"/>
      <c r="M302" s="3"/>
      <c r="N302" s="3"/>
      <c r="O302" s="1"/>
      <c r="P302" s="1"/>
    </row>
    <row r="303" spans="1:16" ht="21" customHeight="1">
      <c r="A303" s="1"/>
      <c r="B303" s="1"/>
      <c r="C303" s="1"/>
      <c r="D303" s="1"/>
      <c r="E303" s="1"/>
      <c r="F303" s="1"/>
      <c r="G303" s="1"/>
      <c r="H303" s="3"/>
      <c r="I303" s="1"/>
      <c r="J303" s="1"/>
      <c r="K303" s="1"/>
      <c r="L303" s="1"/>
      <c r="M303" s="3"/>
      <c r="N303" s="3"/>
      <c r="O303" s="1"/>
      <c r="P303" s="1"/>
    </row>
    <row r="304" spans="1:16" ht="21" customHeight="1">
      <c r="A304" s="1"/>
      <c r="B304" s="1"/>
      <c r="C304" s="1"/>
      <c r="D304" s="1"/>
      <c r="E304" s="1"/>
      <c r="F304" s="1"/>
      <c r="G304" s="1"/>
      <c r="H304" s="3"/>
      <c r="I304" s="1"/>
      <c r="J304" s="1"/>
      <c r="K304" s="1"/>
      <c r="L304" s="1"/>
      <c r="M304" s="3"/>
      <c r="N304" s="3"/>
      <c r="O304" s="1"/>
      <c r="P304" s="1"/>
    </row>
    <row r="305" spans="1:16" ht="21" customHeight="1">
      <c r="A305" s="1"/>
      <c r="B305" s="1"/>
      <c r="C305" s="1"/>
      <c r="D305" s="1"/>
      <c r="E305" s="1"/>
      <c r="F305" s="1"/>
      <c r="G305" s="1"/>
      <c r="H305" s="3"/>
      <c r="I305" s="1"/>
      <c r="J305" s="1"/>
      <c r="K305" s="1"/>
      <c r="L305" s="1"/>
      <c r="M305" s="3"/>
      <c r="N305" s="3"/>
      <c r="O305" s="1"/>
      <c r="P305" s="1"/>
    </row>
    <row r="306" spans="1:16" ht="21" customHeight="1">
      <c r="A306" s="1"/>
      <c r="B306" s="1"/>
      <c r="C306" s="1"/>
      <c r="D306" s="1"/>
      <c r="E306" s="1"/>
      <c r="F306" s="1"/>
      <c r="G306" s="1"/>
      <c r="H306" s="3"/>
      <c r="I306" s="1"/>
      <c r="J306" s="1"/>
      <c r="K306" s="1"/>
      <c r="L306" s="1"/>
      <c r="M306" s="3"/>
      <c r="N306" s="3"/>
      <c r="O306" s="1"/>
      <c r="P306" s="1"/>
    </row>
    <row r="307" spans="1:16" ht="21" customHeight="1">
      <c r="A307" s="1"/>
      <c r="B307" s="1"/>
      <c r="C307" s="1"/>
      <c r="D307" s="1"/>
      <c r="E307" s="1"/>
      <c r="F307" s="1"/>
      <c r="G307" s="1"/>
      <c r="H307" s="3"/>
      <c r="I307" s="1"/>
      <c r="J307" s="1"/>
      <c r="K307" s="1"/>
      <c r="L307" s="1"/>
      <c r="M307" s="3"/>
      <c r="N307" s="3"/>
      <c r="O307" s="1"/>
      <c r="P307" s="1"/>
    </row>
    <row r="308" spans="1:16" ht="21" customHeight="1">
      <c r="A308" s="1"/>
      <c r="B308" s="1"/>
      <c r="C308" s="1"/>
      <c r="D308" s="1"/>
      <c r="E308" s="1"/>
      <c r="F308" s="1"/>
      <c r="G308" s="1"/>
      <c r="H308" s="3"/>
      <c r="I308" s="1"/>
      <c r="J308" s="1"/>
      <c r="K308" s="1"/>
      <c r="L308" s="1"/>
      <c r="M308" s="3"/>
      <c r="N308" s="3"/>
      <c r="O308" s="1"/>
      <c r="P308" s="1"/>
    </row>
    <row r="309" spans="1:16" ht="21" customHeight="1">
      <c r="A309" s="1"/>
      <c r="B309" s="1"/>
      <c r="C309" s="1"/>
      <c r="D309" s="1"/>
      <c r="E309" s="1"/>
      <c r="F309" s="1"/>
      <c r="G309" s="1"/>
      <c r="H309" s="3"/>
      <c r="I309" s="1"/>
      <c r="J309" s="1"/>
      <c r="K309" s="1"/>
      <c r="L309" s="1"/>
      <c r="M309" s="3"/>
      <c r="N309" s="3"/>
      <c r="O309" s="1"/>
      <c r="P309" s="1"/>
    </row>
    <row r="310" spans="1:16" ht="21" customHeight="1">
      <c r="A310" s="1"/>
      <c r="B310" s="1"/>
      <c r="C310" s="1"/>
      <c r="D310" s="1"/>
      <c r="E310" s="1"/>
      <c r="F310" s="1"/>
      <c r="G310" s="1"/>
      <c r="H310" s="3"/>
      <c r="I310" s="1"/>
      <c r="J310" s="1"/>
      <c r="K310" s="1"/>
      <c r="L310" s="1"/>
      <c r="M310" s="3"/>
      <c r="N310" s="3"/>
      <c r="O310" s="1"/>
      <c r="P310" s="1"/>
    </row>
    <row r="311" spans="1:16" ht="21" customHeight="1">
      <c r="A311" s="1"/>
      <c r="B311" s="1"/>
      <c r="C311" s="1"/>
      <c r="D311" s="1"/>
      <c r="E311" s="1"/>
      <c r="F311" s="1"/>
      <c r="G311" s="1"/>
      <c r="H311" s="3"/>
      <c r="I311" s="1"/>
      <c r="J311" s="1"/>
      <c r="K311" s="1"/>
      <c r="L311" s="1"/>
      <c r="M311" s="3"/>
      <c r="N311" s="3"/>
      <c r="O311" s="1"/>
      <c r="P311" s="1"/>
    </row>
    <row r="312" spans="1:16" ht="21" customHeight="1">
      <c r="A312" s="1"/>
      <c r="B312" s="1"/>
      <c r="C312" s="1"/>
      <c r="D312" s="1"/>
      <c r="E312" s="1"/>
      <c r="F312" s="1"/>
      <c r="G312" s="1"/>
      <c r="H312" s="3"/>
      <c r="I312" s="1"/>
      <c r="J312" s="1"/>
      <c r="K312" s="1"/>
      <c r="L312" s="1"/>
      <c r="M312" s="3"/>
      <c r="N312" s="3"/>
      <c r="O312" s="1"/>
      <c r="P312" s="1"/>
    </row>
    <row r="313" spans="1:16" ht="21" customHeight="1">
      <c r="A313" s="1"/>
      <c r="B313" s="1"/>
      <c r="C313" s="1"/>
      <c r="D313" s="1"/>
      <c r="E313" s="1"/>
      <c r="F313" s="1"/>
      <c r="G313" s="1"/>
      <c r="H313" s="3"/>
      <c r="I313" s="1"/>
      <c r="J313" s="1"/>
      <c r="K313" s="1"/>
      <c r="L313" s="1"/>
      <c r="M313" s="3"/>
      <c r="N313" s="3"/>
      <c r="O313" s="1"/>
      <c r="P313" s="1"/>
    </row>
    <row r="314" spans="1:16" ht="21" customHeight="1">
      <c r="A314" s="1"/>
      <c r="B314" s="1"/>
      <c r="C314" s="1"/>
      <c r="D314" s="1"/>
      <c r="E314" s="1"/>
      <c r="F314" s="1"/>
      <c r="G314" s="1"/>
      <c r="H314" s="3"/>
      <c r="I314" s="1"/>
      <c r="J314" s="1"/>
      <c r="K314" s="1"/>
      <c r="L314" s="1"/>
      <c r="M314" s="3"/>
      <c r="N314" s="3"/>
      <c r="O314" s="1"/>
      <c r="P314" s="1"/>
    </row>
    <row r="315" spans="1:16" ht="21" customHeight="1">
      <c r="A315" s="1"/>
      <c r="B315" s="1"/>
      <c r="C315" s="1"/>
      <c r="D315" s="1"/>
      <c r="E315" s="1"/>
      <c r="F315" s="1"/>
      <c r="G315" s="1"/>
      <c r="H315" s="3"/>
      <c r="I315" s="1"/>
      <c r="J315" s="1"/>
      <c r="K315" s="1"/>
      <c r="L315" s="1"/>
      <c r="M315" s="3"/>
      <c r="N315" s="3"/>
      <c r="O315" s="1"/>
      <c r="P315" s="1"/>
    </row>
    <row r="316" spans="1:16" ht="21" customHeight="1">
      <c r="A316" s="1"/>
      <c r="B316" s="1"/>
      <c r="C316" s="1"/>
      <c r="D316" s="1"/>
      <c r="E316" s="1"/>
      <c r="F316" s="1"/>
      <c r="G316" s="1"/>
      <c r="H316" s="3"/>
      <c r="I316" s="1"/>
      <c r="J316" s="1"/>
      <c r="K316" s="1"/>
      <c r="L316" s="1"/>
      <c r="M316" s="3"/>
      <c r="N316" s="3"/>
      <c r="O316" s="1"/>
      <c r="P316" s="1"/>
    </row>
    <row r="317" spans="1:16" ht="21" customHeight="1">
      <c r="A317" s="1"/>
      <c r="B317" s="1"/>
      <c r="C317" s="1"/>
      <c r="D317" s="1"/>
      <c r="E317" s="1"/>
      <c r="F317" s="1"/>
      <c r="G317" s="1"/>
      <c r="H317" s="3"/>
      <c r="I317" s="1"/>
      <c r="J317" s="1"/>
      <c r="K317" s="1"/>
      <c r="L317" s="1"/>
      <c r="M317" s="3"/>
      <c r="N317" s="3"/>
      <c r="O317" s="1"/>
      <c r="P317" s="1"/>
    </row>
    <row r="318" spans="1:16" ht="21" customHeight="1">
      <c r="A318" s="1"/>
      <c r="B318" s="1"/>
      <c r="C318" s="1"/>
      <c r="D318" s="1"/>
      <c r="E318" s="1"/>
      <c r="F318" s="1"/>
      <c r="G318" s="1"/>
      <c r="H318" s="3"/>
      <c r="I318" s="1"/>
      <c r="J318" s="1"/>
      <c r="K318" s="1"/>
      <c r="L318" s="1"/>
      <c r="M318" s="3"/>
      <c r="N318" s="3"/>
      <c r="O318" s="1"/>
      <c r="P318" s="1"/>
    </row>
    <row r="319" spans="1:16" ht="21" customHeight="1">
      <c r="A319" s="1"/>
      <c r="B319" s="1"/>
      <c r="C319" s="1"/>
      <c r="D319" s="1"/>
      <c r="E319" s="1"/>
      <c r="F319" s="1"/>
      <c r="G319" s="1"/>
      <c r="H319" s="3"/>
      <c r="I319" s="1"/>
      <c r="J319" s="1"/>
      <c r="K319" s="1"/>
      <c r="L319" s="1"/>
      <c r="M319" s="3"/>
      <c r="N319" s="3"/>
      <c r="O319" s="1"/>
      <c r="P319" s="1"/>
    </row>
    <row r="320" spans="1:16" ht="21" customHeight="1">
      <c r="A320" s="1"/>
      <c r="B320" s="1"/>
      <c r="C320" s="1"/>
      <c r="D320" s="1"/>
      <c r="E320" s="1"/>
      <c r="F320" s="1"/>
      <c r="G320" s="1"/>
      <c r="H320" s="3"/>
      <c r="I320" s="1"/>
      <c r="J320" s="1"/>
      <c r="K320" s="1"/>
      <c r="L320" s="1"/>
      <c r="M320" s="3"/>
      <c r="N320" s="3"/>
      <c r="O320" s="1"/>
      <c r="P320" s="1"/>
    </row>
    <row r="321" spans="1:16" ht="21" customHeight="1">
      <c r="A321" s="1"/>
      <c r="B321" s="1"/>
      <c r="C321" s="1"/>
      <c r="D321" s="1"/>
      <c r="E321" s="1"/>
      <c r="F321" s="1"/>
      <c r="G321" s="1"/>
      <c r="H321" s="3"/>
      <c r="I321" s="1"/>
      <c r="J321" s="1"/>
      <c r="K321" s="1"/>
      <c r="L321" s="1"/>
      <c r="M321" s="3"/>
      <c r="N321" s="3"/>
      <c r="O321" s="1"/>
      <c r="P321" s="1"/>
    </row>
    <row r="322" spans="1:16" ht="21" customHeight="1">
      <c r="A322" s="1"/>
      <c r="B322" s="1"/>
      <c r="C322" s="1"/>
      <c r="D322" s="1"/>
      <c r="E322" s="1"/>
      <c r="F322" s="1"/>
      <c r="G322" s="1"/>
      <c r="H322" s="3"/>
      <c r="I322" s="1"/>
      <c r="J322" s="1"/>
      <c r="K322" s="1"/>
      <c r="L322" s="1"/>
      <c r="M322" s="3"/>
      <c r="N322" s="3"/>
      <c r="O322" s="1"/>
      <c r="P322" s="1"/>
    </row>
    <row r="323" spans="1:16" ht="21" customHeight="1">
      <c r="A323" s="1"/>
      <c r="B323" s="1"/>
      <c r="C323" s="1"/>
      <c r="D323" s="1"/>
      <c r="E323" s="1"/>
      <c r="F323" s="1"/>
      <c r="G323" s="1"/>
      <c r="H323" s="3"/>
      <c r="I323" s="1"/>
      <c r="J323" s="1"/>
      <c r="K323" s="1"/>
      <c r="L323" s="1"/>
      <c r="M323" s="3"/>
      <c r="N323" s="3"/>
      <c r="O323" s="1"/>
      <c r="P323" s="1"/>
    </row>
    <row r="324" spans="1:16" ht="21" customHeight="1">
      <c r="A324" s="1"/>
      <c r="B324" s="1"/>
      <c r="C324" s="1"/>
      <c r="D324" s="1"/>
      <c r="E324" s="1"/>
      <c r="F324" s="1"/>
      <c r="G324" s="1"/>
      <c r="H324" s="3"/>
      <c r="I324" s="1"/>
      <c r="J324" s="1"/>
      <c r="K324" s="1"/>
      <c r="L324" s="1"/>
      <c r="M324" s="3"/>
      <c r="N324" s="3"/>
      <c r="O324" s="1"/>
      <c r="P324" s="1"/>
    </row>
    <row r="325" spans="1:16" ht="21" customHeight="1">
      <c r="A325" s="1"/>
      <c r="B325" s="1"/>
      <c r="C325" s="1"/>
      <c r="D325" s="1"/>
      <c r="E325" s="1"/>
      <c r="F325" s="1"/>
      <c r="G325" s="1"/>
      <c r="H325" s="3"/>
      <c r="I325" s="1"/>
      <c r="J325" s="1"/>
      <c r="K325" s="1"/>
      <c r="L325" s="1"/>
      <c r="M325" s="3"/>
      <c r="N325" s="3"/>
      <c r="O325" s="1"/>
      <c r="P325" s="1"/>
    </row>
    <row r="326" spans="1:16" ht="21" customHeight="1">
      <c r="A326" s="1"/>
      <c r="B326" s="1"/>
      <c r="C326" s="1"/>
      <c r="D326" s="1"/>
      <c r="E326" s="1"/>
      <c r="F326" s="1"/>
      <c r="G326" s="1"/>
      <c r="H326" s="3"/>
      <c r="I326" s="1"/>
      <c r="J326" s="1"/>
      <c r="K326" s="1"/>
      <c r="L326" s="1"/>
      <c r="M326" s="3"/>
      <c r="N326" s="3"/>
      <c r="O326" s="1"/>
      <c r="P326" s="1"/>
    </row>
    <row r="327" spans="1:16" ht="21" customHeight="1">
      <c r="A327" s="1"/>
      <c r="B327" s="1"/>
      <c r="C327" s="1"/>
      <c r="D327" s="1"/>
      <c r="E327" s="1"/>
      <c r="F327" s="1"/>
      <c r="G327" s="1"/>
      <c r="H327" s="3"/>
      <c r="I327" s="1"/>
      <c r="J327" s="1"/>
      <c r="K327" s="1"/>
      <c r="L327" s="1"/>
      <c r="M327" s="3"/>
      <c r="N327" s="3"/>
      <c r="O327" s="1"/>
      <c r="P327" s="1"/>
    </row>
    <row r="328" spans="1:16" ht="21" customHeight="1">
      <c r="A328" s="1"/>
      <c r="B328" s="1"/>
      <c r="C328" s="1"/>
      <c r="D328" s="1"/>
      <c r="E328" s="1"/>
      <c r="F328" s="1"/>
      <c r="G328" s="1"/>
      <c r="H328" s="3"/>
      <c r="I328" s="1"/>
      <c r="J328" s="1"/>
      <c r="K328" s="1"/>
      <c r="L328" s="1"/>
      <c r="M328" s="3"/>
      <c r="N328" s="3"/>
      <c r="O328" s="1"/>
      <c r="P328" s="1"/>
    </row>
    <row r="329" spans="1:16" ht="21" customHeight="1">
      <c r="A329" s="1"/>
      <c r="B329" s="1"/>
      <c r="C329" s="1"/>
      <c r="D329" s="1"/>
      <c r="E329" s="1"/>
      <c r="F329" s="1"/>
      <c r="G329" s="1"/>
      <c r="H329" s="3"/>
      <c r="I329" s="1"/>
      <c r="J329" s="1"/>
      <c r="K329" s="1"/>
      <c r="L329" s="1"/>
      <c r="M329" s="3"/>
      <c r="N329" s="3"/>
      <c r="O329" s="1"/>
      <c r="P329" s="1"/>
    </row>
    <row r="330" spans="1:16" ht="21" customHeight="1">
      <c r="A330" s="1"/>
      <c r="B330" s="1"/>
      <c r="C330" s="1"/>
      <c r="D330" s="1"/>
      <c r="E330" s="1"/>
      <c r="F330" s="1"/>
      <c r="G330" s="1"/>
      <c r="H330" s="3"/>
      <c r="I330" s="1"/>
      <c r="J330" s="1"/>
      <c r="K330" s="1"/>
      <c r="L330" s="1"/>
      <c r="M330" s="3"/>
      <c r="N330" s="3"/>
      <c r="O330" s="1"/>
      <c r="P330" s="1"/>
    </row>
    <row r="331" spans="1:16" ht="21" customHeight="1">
      <c r="A331" s="1"/>
      <c r="B331" s="1"/>
      <c r="C331" s="1"/>
      <c r="D331" s="1"/>
      <c r="E331" s="1"/>
      <c r="F331" s="1"/>
      <c r="G331" s="1"/>
      <c r="H331" s="3"/>
      <c r="I331" s="1"/>
      <c r="J331" s="1"/>
      <c r="K331" s="1"/>
      <c r="L331" s="1"/>
      <c r="M331" s="3"/>
      <c r="N331" s="3"/>
      <c r="O331" s="1"/>
      <c r="P331" s="1"/>
    </row>
    <row r="332" spans="1:16" ht="21" customHeight="1">
      <c r="A332" s="1"/>
      <c r="B332" s="1"/>
      <c r="C332" s="1"/>
      <c r="D332" s="1"/>
      <c r="E332" s="1"/>
      <c r="F332" s="1"/>
      <c r="G332" s="1"/>
      <c r="H332" s="3"/>
      <c r="I332" s="1"/>
      <c r="J332" s="1"/>
      <c r="K332" s="1"/>
      <c r="L332" s="1"/>
      <c r="M332" s="3"/>
      <c r="N332" s="3"/>
      <c r="O332" s="1"/>
      <c r="P332" s="1"/>
    </row>
    <row r="333" spans="1:16" ht="21" customHeight="1">
      <c r="A333" s="1"/>
      <c r="B333" s="1"/>
      <c r="C333" s="1"/>
      <c r="D333" s="1"/>
      <c r="E333" s="1"/>
      <c r="F333" s="1"/>
      <c r="G333" s="1"/>
      <c r="H333" s="3"/>
      <c r="I333" s="1"/>
      <c r="J333" s="1"/>
      <c r="K333" s="1"/>
      <c r="L333" s="1"/>
      <c r="M333" s="3"/>
      <c r="N333" s="3"/>
      <c r="O333" s="1"/>
      <c r="P333" s="1"/>
    </row>
    <row r="334" spans="1:16" ht="21" customHeight="1">
      <c r="A334" s="1"/>
      <c r="B334" s="1"/>
      <c r="C334" s="1"/>
      <c r="D334" s="1"/>
      <c r="E334" s="1"/>
      <c r="F334" s="1"/>
      <c r="G334" s="1"/>
      <c r="H334" s="3"/>
      <c r="I334" s="1"/>
      <c r="J334" s="1"/>
      <c r="K334" s="1"/>
      <c r="L334" s="1"/>
      <c r="M334" s="3"/>
      <c r="N334" s="3"/>
      <c r="O334" s="1"/>
      <c r="P334" s="1"/>
    </row>
    <row r="335" spans="1:16" ht="21" customHeight="1">
      <c r="A335" s="1"/>
      <c r="B335" s="1"/>
      <c r="C335" s="1"/>
      <c r="D335" s="1"/>
      <c r="E335" s="1"/>
      <c r="F335" s="1"/>
      <c r="G335" s="1"/>
      <c r="H335" s="3"/>
      <c r="I335" s="1"/>
      <c r="J335" s="1"/>
      <c r="K335" s="1"/>
      <c r="L335" s="1"/>
      <c r="M335" s="3"/>
      <c r="N335" s="3"/>
      <c r="O335" s="1"/>
      <c r="P335" s="1"/>
    </row>
    <row r="336" spans="1:16" ht="21" customHeight="1">
      <c r="A336" s="1"/>
      <c r="B336" s="1"/>
      <c r="C336" s="1"/>
      <c r="D336" s="1"/>
      <c r="E336" s="1"/>
      <c r="F336" s="1"/>
      <c r="G336" s="1"/>
      <c r="H336" s="3"/>
      <c r="I336" s="1"/>
      <c r="J336" s="1"/>
      <c r="K336" s="1"/>
      <c r="L336" s="1"/>
      <c r="M336" s="3"/>
      <c r="N336" s="3"/>
      <c r="O336" s="1"/>
      <c r="P336" s="1"/>
    </row>
    <row r="337" spans="1:16" ht="21" customHeight="1">
      <c r="A337" s="1"/>
      <c r="B337" s="1"/>
      <c r="C337" s="1"/>
      <c r="D337" s="1"/>
      <c r="E337" s="1"/>
      <c r="F337" s="1"/>
      <c r="G337" s="1"/>
      <c r="H337" s="3"/>
      <c r="I337" s="1"/>
      <c r="J337" s="1"/>
      <c r="K337" s="1"/>
      <c r="L337" s="1"/>
      <c r="M337" s="3"/>
      <c r="N337" s="3"/>
      <c r="O337" s="1"/>
      <c r="P337" s="1"/>
    </row>
    <row r="338" spans="1:16" ht="21" customHeight="1">
      <c r="A338" s="1"/>
      <c r="B338" s="1"/>
      <c r="C338" s="1"/>
      <c r="D338" s="1"/>
      <c r="E338" s="1"/>
      <c r="F338" s="1"/>
      <c r="G338" s="1"/>
      <c r="H338" s="3"/>
      <c r="I338" s="1"/>
      <c r="J338" s="1"/>
      <c r="K338" s="1"/>
      <c r="L338" s="1"/>
      <c r="M338" s="3"/>
      <c r="N338" s="3"/>
      <c r="O338" s="1"/>
      <c r="P338" s="1"/>
    </row>
    <row r="339" spans="1:16" ht="21" customHeight="1">
      <c r="A339" s="1"/>
      <c r="B339" s="1"/>
      <c r="C339" s="1"/>
      <c r="D339" s="1"/>
      <c r="E339" s="1"/>
      <c r="F339" s="1"/>
      <c r="G339" s="1"/>
      <c r="H339" s="3"/>
      <c r="I339" s="1"/>
      <c r="J339" s="1"/>
      <c r="K339" s="1"/>
      <c r="L339" s="1"/>
      <c r="M339" s="3"/>
      <c r="N339" s="3"/>
      <c r="O339" s="1"/>
      <c r="P339" s="1"/>
    </row>
    <row r="340" spans="1:16" ht="21" customHeight="1">
      <c r="A340" s="1"/>
      <c r="B340" s="1"/>
      <c r="C340" s="1"/>
      <c r="D340" s="1"/>
      <c r="E340" s="1"/>
      <c r="F340" s="1"/>
      <c r="G340" s="1"/>
      <c r="H340" s="3"/>
      <c r="I340" s="1"/>
      <c r="J340" s="1"/>
      <c r="K340" s="1"/>
      <c r="L340" s="1"/>
      <c r="M340" s="3"/>
      <c r="N340" s="3"/>
      <c r="O340" s="1"/>
      <c r="P340" s="1"/>
    </row>
    <row r="341" spans="1:16" ht="21" customHeight="1">
      <c r="A341" s="1"/>
      <c r="B341" s="1"/>
      <c r="C341" s="1"/>
      <c r="D341" s="1"/>
      <c r="E341" s="1"/>
      <c r="F341" s="1"/>
      <c r="G341" s="1"/>
      <c r="H341" s="3"/>
      <c r="I341" s="1"/>
      <c r="J341" s="1"/>
      <c r="K341" s="1"/>
      <c r="L341" s="1"/>
      <c r="M341" s="3"/>
      <c r="N341" s="3"/>
      <c r="O341" s="1"/>
      <c r="P341" s="1"/>
    </row>
    <row r="342" spans="1:16" ht="21" customHeight="1">
      <c r="A342" s="1"/>
      <c r="B342" s="1"/>
      <c r="C342" s="1"/>
      <c r="D342" s="1"/>
      <c r="E342" s="1"/>
      <c r="F342" s="1"/>
      <c r="G342" s="1"/>
      <c r="H342" s="3"/>
      <c r="I342" s="1"/>
      <c r="J342" s="1"/>
      <c r="K342" s="1"/>
      <c r="L342" s="1"/>
      <c r="M342" s="3"/>
      <c r="N342" s="3"/>
      <c r="O342" s="1"/>
      <c r="P342" s="1"/>
    </row>
    <row r="343" spans="1:16" ht="21" customHeight="1">
      <c r="A343" s="1"/>
      <c r="B343" s="1"/>
      <c r="C343" s="1"/>
      <c r="D343" s="1"/>
      <c r="E343" s="1"/>
      <c r="F343" s="1"/>
      <c r="G343" s="1"/>
      <c r="H343" s="3"/>
      <c r="I343" s="1"/>
      <c r="J343" s="1"/>
      <c r="K343" s="1"/>
      <c r="L343" s="1"/>
      <c r="M343" s="3"/>
      <c r="N343" s="3"/>
      <c r="O343" s="1"/>
      <c r="P343" s="1"/>
    </row>
    <row r="344" spans="1:16" ht="21" customHeight="1">
      <c r="A344" s="1"/>
      <c r="B344" s="1"/>
      <c r="C344" s="1"/>
      <c r="D344" s="1"/>
      <c r="E344" s="1"/>
      <c r="F344" s="1"/>
      <c r="G344" s="1"/>
      <c r="H344" s="3"/>
      <c r="I344" s="1"/>
      <c r="J344" s="1"/>
      <c r="K344" s="1"/>
      <c r="L344" s="1"/>
      <c r="M344" s="3"/>
      <c r="N344" s="3"/>
      <c r="O344" s="1"/>
      <c r="P344" s="1"/>
    </row>
    <row r="345" spans="1:16" ht="21" customHeight="1">
      <c r="A345" s="1"/>
      <c r="B345" s="1"/>
      <c r="C345" s="1"/>
      <c r="D345" s="1"/>
      <c r="E345" s="1"/>
      <c r="F345" s="1"/>
      <c r="G345" s="1"/>
      <c r="H345" s="3"/>
      <c r="I345" s="1"/>
      <c r="J345" s="1"/>
      <c r="K345" s="1"/>
      <c r="L345" s="1"/>
      <c r="M345" s="3"/>
      <c r="N345" s="3"/>
      <c r="O345" s="1"/>
      <c r="P345" s="1"/>
    </row>
    <row r="346" spans="1:16" ht="21" customHeight="1">
      <c r="A346" s="1"/>
      <c r="B346" s="1"/>
      <c r="C346" s="1"/>
      <c r="D346" s="1"/>
      <c r="E346" s="1"/>
      <c r="F346" s="1"/>
      <c r="G346" s="1"/>
      <c r="H346" s="3"/>
      <c r="I346" s="1"/>
      <c r="J346" s="1"/>
      <c r="K346" s="1"/>
      <c r="L346" s="1"/>
      <c r="M346" s="3"/>
      <c r="N346" s="3"/>
      <c r="O346" s="1"/>
      <c r="P346" s="1"/>
    </row>
    <row r="347" spans="1:16" ht="21" customHeight="1">
      <c r="A347" s="1"/>
      <c r="B347" s="1"/>
      <c r="C347" s="1"/>
      <c r="D347" s="1"/>
      <c r="E347" s="1"/>
      <c r="F347" s="1"/>
      <c r="G347" s="1"/>
      <c r="H347" s="3"/>
      <c r="I347" s="1"/>
      <c r="J347" s="1"/>
      <c r="K347" s="1"/>
      <c r="L347" s="1"/>
      <c r="M347" s="3"/>
      <c r="N347" s="3"/>
      <c r="O347" s="1"/>
      <c r="P347" s="1"/>
    </row>
    <row r="348" spans="1:16" ht="21" customHeight="1">
      <c r="A348" s="1"/>
      <c r="B348" s="1"/>
      <c r="C348" s="1"/>
      <c r="D348" s="1"/>
      <c r="E348" s="1"/>
      <c r="F348" s="1"/>
      <c r="G348" s="1"/>
      <c r="H348" s="3"/>
      <c r="I348" s="1"/>
      <c r="J348" s="1"/>
      <c r="K348" s="1"/>
      <c r="L348" s="1"/>
      <c r="M348" s="3"/>
      <c r="N348" s="3"/>
      <c r="O348" s="1"/>
      <c r="P348" s="1"/>
    </row>
    <row r="349" spans="1:16" ht="21" customHeight="1">
      <c r="A349" s="1"/>
      <c r="B349" s="1"/>
      <c r="C349" s="1"/>
      <c r="D349" s="1"/>
      <c r="E349" s="1"/>
      <c r="F349" s="1"/>
      <c r="G349" s="1"/>
      <c r="H349" s="3"/>
      <c r="I349" s="1"/>
      <c r="J349" s="1"/>
      <c r="K349" s="1"/>
      <c r="L349" s="1"/>
      <c r="M349" s="3"/>
      <c r="N349" s="3"/>
      <c r="O349" s="1"/>
      <c r="P349" s="1"/>
    </row>
    <row r="350" spans="1:16" ht="21" customHeight="1">
      <c r="A350" s="1"/>
      <c r="B350" s="1"/>
      <c r="C350" s="1"/>
      <c r="D350" s="1"/>
      <c r="E350" s="1"/>
      <c r="F350" s="1"/>
      <c r="G350" s="1"/>
      <c r="H350" s="3"/>
      <c r="I350" s="1"/>
      <c r="J350" s="1"/>
      <c r="K350" s="1"/>
      <c r="L350" s="1"/>
      <c r="M350" s="3"/>
      <c r="N350" s="3"/>
      <c r="O350" s="1"/>
      <c r="P350" s="1"/>
    </row>
    <row r="351" spans="1:16" ht="21" customHeight="1">
      <c r="A351" s="1"/>
      <c r="B351" s="1"/>
      <c r="C351" s="1"/>
      <c r="D351" s="1"/>
      <c r="E351" s="1"/>
      <c r="F351" s="1"/>
      <c r="G351" s="1"/>
      <c r="H351" s="3"/>
      <c r="I351" s="1"/>
      <c r="J351" s="1"/>
      <c r="K351" s="1"/>
      <c r="L351" s="1"/>
      <c r="M351" s="3"/>
      <c r="N351" s="3"/>
      <c r="O351" s="1"/>
      <c r="P351" s="1"/>
    </row>
    <row r="352" spans="1:16" ht="21" customHeight="1">
      <c r="A352" s="1"/>
      <c r="B352" s="1"/>
      <c r="C352" s="1"/>
      <c r="D352" s="1"/>
      <c r="E352" s="1"/>
      <c r="F352" s="1"/>
      <c r="G352" s="1"/>
      <c r="H352" s="3"/>
      <c r="I352" s="1"/>
      <c r="J352" s="1"/>
      <c r="K352" s="1"/>
      <c r="L352" s="1"/>
      <c r="M352" s="3"/>
      <c r="N352" s="3"/>
      <c r="O352" s="1"/>
      <c r="P352" s="1"/>
    </row>
    <row r="353" spans="1:16" ht="21" customHeight="1">
      <c r="A353" s="1"/>
      <c r="B353" s="1"/>
      <c r="C353" s="1"/>
      <c r="D353" s="1"/>
      <c r="E353" s="1"/>
      <c r="F353" s="1"/>
      <c r="G353" s="1"/>
      <c r="H353" s="3"/>
      <c r="I353" s="1"/>
      <c r="J353" s="1"/>
      <c r="K353" s="1"/>
      <c r="L353" s="1"/>
      <c r="M353" s="3"/>
      <c r="N353" s="3"/>
      <c r="O353" s="1"/>
      <c r="P353" s="1"/>
    </row>
    <row r="354" spans="1:16" ht="21" customHeight="1">
      <c r="A354" s="1"/>
      <c r="B354" s="1"/>
      <c r="C354" s="1"/>
      <c r="D354" s="1"/>
      <c r="E354" s="1"/>
      <c r="F354" s="1"/>
      <c r="G354" s="1"/>
      <c r="H354" s="3"/>
      <c r="I354" s="1"/>
      <c r="J354" s="1"/>
      <c r="K354" s="1"/>
      <c r="L354" s="1"/>
      <c r="M354" s="3"/>
      <c r="N354" s="3"/>
      <c r="O354" s="1"/>
      <c r="P354" s="1"/>
    </row>
    <row r="355" spans="1:16" ht="21" customHeight="1">
      <c r="A355" s="1"/>
      <c r="B355" s="1"/>
      <c r="C355" s="1"/>
      <c r="D355" s="1"/>
      <c r="E355" s="1"/>
      <c r="F355" s="1"/>
      <c r="G355" s="1"/>
      <c r="H355" s="3"/>
      <c r="I355" s="1"/>
      <c r="J355" s="1"/>
      <c r="K355" s="1"/>
      <c r="L355" s="1"/>
      <c r="M355" s="3"/>
      <c r="N355" s="3"/>
      <c r="O355" s="1"/>
      <c r="P355" s="1"/>
    </row>
    <row r="356" spans="1:16" ht="21" customHeight="1">
      <c r="A356" s="1"/>
      <c r="B356" s="1"/>
      <c r="C356" s="1"/>
      <c r="D356" s="1"/>
      <c r="E356" s="1"/>
      <c r="F356" s="1"/>
      <c r="G356" s="1"/>
      <c r="H356" s="3"/>
      <c r="I356" s="1"/>
      <c r="J356" s="1"/>
      <c r="K356" s="1"/>
      <c r="L356" s="1"/>
      <c r="M356" s="3"/>
      <c r="N356" s="3"/>
      <c r="O356" s="1"/>
      <c r="P356" s="1"/>
    </row>
    <row r="357" spans="1:16" ht="21" customHeight="1">
      <c r="A357" s="1"/>
      <c r="B357" s="1"/>
      <c r="C357" s="1"/>
      <c r="D357" s="1"/>
      <c r="E357" s="1"/>
      <c r="F357" s="1"/>
      <c r="G357" s="1"/>
      <c r="H357" s="3"/>
      <c r="I357" s="1"/>
      <c r="J357" s="1"/>
      <c r="K357" s="1"/>
      <c r="L357" s="1"/>
      <c r="M357" s="3"/>
      <c r="N357" s="3"/>
      <c r="O357" s="1"/>
      <c r="P357" s="1"/>
    </row>
    <row r="358" spans="1:16" ht="21" customHeight="1">
      <c r="A358" s="1"/>
      <c r="B358" s="1"/>
      <c r="C358" s="1"/>
      <c r="D358" s="1"/>
      <c r="E358" s="1"/>
      <c r="F358" s="1"/>
      <c r="G358" s="1"/>
      <c r="H358" s="3"/>
      <c r="I358" s="1"/>
      <c r="J358" s="1"/>
      <c r="K358" s="1"/>
      <c r="L358" s="1"/>
      <c r="M358" s="3"/>
      <c r="N358" s="3"/>
      <c r="O358" s="1"/>
      <c r="P358" s="1"/>
    </row>
    <row r="359" spans="1:16" ht="21" customHeight="1">
      <c r="A359" s="1"/>
      <c r="B359" s="1"/>
      <c r="C359" s="1"/>
      <c r="D359" s="1"/>
      <c r="E359" s="1"/>
      <c r="F359" s="1"/>
      <c r="G359" s="1"/>
      <c r="H359" s="3"/>
      <c r="I359" s="1"/>
      <c r="J359" s="1"/>
      <c r="K359" s="1"/>
      <c r="L359" s="1"/>
      <c r="M359" s="3"/>
      <c r="N359" s="3"/>
      <c r="O359" s="1"/>
      <c r="P359" s="1"/>
    </row>
    <row r="360" spans="1:16" ht="21" customHeight="1">
      <c r="A360" s="1"/>
      <c r="B360" s="1"/>
      <c r="C360" s="1"/>
      <c r="D360" s="1"/>
      <c r="E360" s="1"/>
      <c r="F360" s="1"/>
      <c r="G360" s="1"/>
      <c r="H360" s="3"/>
      <c r="I360" s="1"/>
      <c r="J360" s="1"/>
      <c r="K360" s="1"/>
      <c r="L360" s="1"/>
      <c r="M360" s="3"/>
      <c r="N360" s="3"/>
      <c r="O360" s="1"/>
      <c r="P360" s="1"/>
    </row>
    <row r="361" spans="1:16" ht="21" customHeight="1">
      <c r="A361" s="1"/>
      <c r="B361" s="1"/>
      <c r="C361" s="1"/>
      <c r="D361" s="1"/>
      <c r="E361" s="1"/>
      <c r="F361" s="1"/>
      <c r="G361" s="1"/>
      <c r="H361" s="3"/>
      <c r="I361" s="1"/>
      <c r="J361" s="1"/>
      <c r="K361" s="1"/>
      <c r="L361" s="1"/>
      <c r="M361" s="3"/>
      <c r="N361" s="3"/>
      <c r="O361" s="1"/>
      <c r="P361" s="1"/>
    </row>
    <row r="362" spans="1:16" ht="21" customHeight="1">
      <c r="A362" s="1"/>
      <c r="B362" s="1"/>
      <c r="C362" s="1"/>
      <c r="D362" s="1"/>
      <c r="E362" s="1"/>
      <c r="F362" s="1"/>
      <c r="G362" s="1"/>
      <c r="H362" s="3"/>
      <c r="I362" s="1"/>
      <c r="J362" s="1"/>
      <c r="K362" s="1"/>
      <c r="L362" s="1"/>
      <c r="M362" s="3"/>
      <c r="N362" s="3"/>
      <c r="O362" s="1"/>
      <c r="P362" s="1"/>
    </row>
    <row r="363" spans="1:16" ht="21" customHeight="1">
      <c r="A363" s="1"/>
      <c r="B363" s="1"/>
      <c r="C363" s="1"/>
      <c r="D363" s="1"/>
      <c r="E363" s="1"/>
      <c r="F363" s="1"/>
      <c r="G363" s="1"/>
      <c r="H363" s="3"/>
      <c r="I363" s="1"/>
      <c r="J363" s="1"/>
      <c r="K363" s="1"/>
      <c r="L363" s="1"/>
      <c r="M363" s="3"/>
      <c r="N363" s="3"/>
      <c r="O363" s="1"/>
      <c r="P363" s="1"/>
    </row>
    <row r="364" spans="1:16" ht="21" customHeight="1">
      <c r="A364" s="1"/>
      <c r="B364" s="1"/>
      <c r="C364" s="1"/>
      <c r="D364" s="1"/>
      <c r="E364" s="1"/>
      <c r="F364" s="1"/>
      <c r="G364" s="1"/>
      <c r="H364" s="3"/>
      <c r="I364" s="1"/>
      <c r="J364" s="1"/>
      <c r="K364" s="1"/>
      <c r="L364" s="1"/>
      <c r="M364" s="3"/>
      <c r="N364" s="3"/>
      <c r="O364" s="1"/>
      <c r="P364" s="1"/>
    </row>
    <row r="365" spans="1:16" ht="21" customHeight="1">
      <c r="A365" s="1"/>
      <c r="B365" s="1"/>
      <c r="C365" s="1"/>
      <c r="D365" s="1"/>
      <c r="E365" s="1"/>
      <c r="F365" s="1"/>
      <c r="G365" s="1"/>
      <c r="H365" s="3"/>
      <c r="I365" s="1"/>
      <c r="J365" s="1"/>
      <c r="K365" s="1"/>
      <c r="L365" s="1"/>
      <c r="M365" s="3"/>
      <c r="N365" s="3"/>
      <c r="O365" s="1"/>
      <c r="P365" s="1"/>
    </row>
    <row r="366" spans="1:16" ht="21" customHeight="1">
      <c r="A366" s="1"/>
      <c r="B366" s="1"/>
      <c r="C366" s="1"/>
      <c r="D366" s="1"/>
      <c r="E366" s="1"/>
      <c r="F366" s="1"/>
      <c r="G366" s="1"/>
      <c r="H366" s="3"/>
      <c r="I366" s="1"/>
      <c r="J366" s="1"/>
      <c r="K366" s="1"/>
      <c r="L366" s="1"/>
      <c r="M366" s="3"/>
      <c r="N366" s="3"/>
      <c r="O366" s="1"/>
      <c r="P366" s="1"/>
    </row>
    <row r="367" spans="1:16" ht="21" customHeight="1">
      <c r="A367" s="1"/>
      <c r="B367" s="1"/>
      <c r="C367" s="1"/>
      <c r="D367" s="1"/>
      <c r="E367" s="1"/>
      <c r="F367" s="1"/>
      <c r="G367" s="1"/>
      <c r="H367" s="3"/>
      <c r="I367" s="1"/>
      <c r="J367" s="1"/>
      <c r="K367" s="1"/>
      <c r="L367" s="1"/>
      <c r="M367" s="3"/>
      <c r="N367" s="3"/>
      <c r="O367" s="1"/>
      <c r="P367" s="1"/>
    </row>
    <row r="368" spans="1:16" ht="21" customHeight="1">
      <c r="A368" s="1"/>
      <c r="B368" s="1"/>
      <c r="C368" s="1"/>
      <c r="D368" s="1"/>
      <c r="E368" s="1"/>
      <c r="F368" s="1"/>
      <c r="G368" s="1"/>
      <c r="H368" s="3"/>
      <c r="I368" s="1"/>
      <c r="J368" s="1"/>
      <c r="K368" s="1"/>
      <c r="L368" s="1"/>
      <c r="M368" s="3"/>
      <c r="N368" s="3"/>
      <c r="O368" s="1"/>
      <c r="P368" s="1"/>
    </row>
    <row r="369" spans="1:16" ht="21" customHeight="1">
      <c r="A369" s="1"/>
      <c r="B369" s="1"/>
      <c r="C369" s="1"/>
      <c r="D369" s="1"/>
      <c r="E369" s="1"/>
      <c r="F369" s="1"/>
      <c r="G369" s="1"/>
      <c r="H369" s="3"/>
      <c r="I369" s="1"/>
      <c r="J369" s="1"/>
      <c r="K369" s="1"/>
      <c r="L369" s="1"/>
      <c r="M369" s="3"/>
      <c r="N369" s="3"/>
      <c r="O369" s="1"/>
      <c r="P369" s="1"/>
    </row>
    <row r="370" spans="1:16" ht="21" customHeight="1">
      <c r="A370" s="1"/>
      <c r="B370" s="1"/>
      <c r="C370" s="1"/>
      <c r="D370" s="1"/>
      <c r="E370" s="1"/>
      <c r="F370" s="1"/>
      <c r="G370" s="1"/>
      <c r="H370" s="3"/>
      <c r="I370" s="1"/>
      <c r="J370" s="1"/>
      <c r="K370" s="1"/>
      <c r="L370" s="1"/>
      <c r="M370" s="3"/>
      <c r="N370" s="3"/>
      <c r="O370" s="1"/>
      <c r="P370" s="1"/>
    </row>
    <row r="371" spans="1:16" ht="21" customHeight="1">
      <c r="A371" s="1"/>
      <c r="B371" s="1"/>
      <c r="C371" s="1"/>
      <c r="D371" s="1"/>
      <c r="E371" s="1"/>
      <c r="F371" s="1"/>
      <c r="G371" s="1"/>
      <c r="H371" s="3"/>
      <c r="I371" s="1"/>
      <c r="J371" s="1"/>
      <c r="K371" s="1"/>
      <c r="L371" s="1"/>
      <c r="M371" s="3"/>
      <c r="N371" s="3"/>
      <c r="O371" s="1"/>
      <c r="P371" s="1"/>
    </row>
    <row r="372" spans="1:16" ht="21" customHeight="1">
      <c r="A372" s="1"/>
      <c r="B372" s="1"/>
      <c r="C372" s="1"/>
      <c r="D372" s="1"/>
      <c r="E372" s="1"/>
      <c r="F372" s="1"/>
      <c r="G372" s="1"/>
      <c r="H372" s="3"/>
      <c r="I372" s="1"/>
      <c r="J372" s="1"/>
      <c r="K372" s="1"/>
      <c r="L372" s="1"/>
      <c r="M372" s="3"/>
      <c r="N372" s="3"/>
      <c r="O372" s="1"/>
      <c r="P372" s="1"/>
    </row>
    <row r="373" spans="1:16" ht="21" customHeight="1">
      <c r="A373" s="1"/>
      <c r="B373" s="1"/>
      <c r="C373" s="1"/>
      <c r="D373" s="1"/>
      <c r="E373" s="1"/>
      <c r="F373" s="1"/>
      <c r="G373" s="1"/>
      <c r="H373" s="3"/>
      <c r="I373" s="1"/>
      <c r="J373" s="1"/>
      <c r="K373" s="1"/>
      <c r="L373" s="1"/>
      <c r="M373" s="3"/>
      <c r="N373" s="3"/>
      <c r="O373" s="1"/>
      <c r="P373" s="1"/>
    </row>
    <row r="374" spans="1:16" ht="21" customHeight="1">
      <c r="A374" s="1"/>
      <c r="B374" s="1"/>
      <c r="C374" s="1"/>
      <c r="D374" s="1"/>
      <c r="E374" s="1"/>
      <c r="F374" s="1"/>
      <c r="G374" s="1"/>
      <c r="H374" s="3"/>
      <c r="I374" s="1"/>
      <c r="J374" s="1"/>
      <c r="K374" s="1"/>
      <c r="L374" s="1"/>
      <c r="M374" s="3"/>
      <c r="N374" s="3"/>
      <c r="O374" s="1"/>
      <c r="P374" s="1"/>
    </row>
    <row r="375" spans="1:16" ht="21" customHeight="1">
      <c r="A375" s="1"/>
      <c r="B375" s="1"/>
      <c r="C375" s="1"/>
      <c r="D375" s="1"/>
      <c r="E375" s="1"/>
      <c r="F375" s="1"/>
      <c r="G375" s="1"/>
      <c r="H375" s="3"/>
      <c r="I375" s="1"/>
      <c r="J375" s="1"/>
      <c r="K375" s="1"/>
      <c r="L375" s="1"/>
      <c r="M375" s="3"/>
      <c r="N375" s="3"/>
      <c r="O375" s="1"/>
      <c r="P375" s="1"/>
    </row>
    <row r="376" spans="1:16" ht="21" customHeight="1">
      <c r="A376" s="1"/>
      <c r="B376" s="1"/>
      <c r="C376" s="1"/>
      <c r="D376" s="1"/>
      <c r="E376" s="1"/>
      <c r="F376" s="1"/>
      <c r="G376" s="1"/>
      <c r="H376" s="3"/>
      <c r="I376" s="1"/>
      <c r="J376" s="1"/>
      <c r="K376" s="1"/>
      <c r="L376" s="1"/>
      <c r="M376" s="3"/>
      <c r="N376" s="3"/>
      <c r="O376" s="1"/>
      <c r="P376" s="1"/>
    </row>
    <row r="377" spans="1:16" ht="21" customHeight="1">
      <c r="A377" s="1"/>
      <c r="B377" s="1"/>
      <c r="C377" s="1"/>
      <c r="D377" s="1"/>
      <c r="E377" s="1"/>
      <c r="F377" s="1"/>
      <c r="G377" s="1"/>
      <c r="H377" s="3"/>
      <c r="I377" s="1"/>
      <c r="J377" s="1"/>
      <c r="K377" s="1"/>
      <c r="L377" s="1"/>
      <c r="M377" s="3"/>
      <c r="N377" s="3"/>
      <c r="O377" s="1"/>
      <c r="P377" s="1"/>
    </row>
    <row r="378" spans="1:16" ht="21" customHeight="1">
      <c r="A378" s="1"/>
      <c r="B378" s="1"/>
      <c r="C378" s="1"/>
      <c r="D378" s="1"/>
      <c r="E378" s="1"/>
      <c r="F378" s="1"/>
      <c r="G378" s="1"/>
      <c r="H378" s="3"/>
      <c r="I378" s="1"/>
      <c r="J378" s="1"/>
      <c r="K378" s="1"/>
      <c r="L378" s="1"/>
      <c r="M378" s="3"/>
      <c r="N378" s="3"/>
      <c r="O378" s="1"/>
      <c r="P378" s="1"/>
    </row>
    <row r="379" spans="1:16" ht="21" customHeight="1">
      <c r="A379" s="1"/>
      <c r="B379" s="1"/>
      <c r="C379" s="1"/>
      <c r="D379" s="1"/>
      <c r="E379" s="1"/>
      <c r="F379" s="1"/>
      <c r="G379" s="1"/>
      <c r="H379" s="3"/>
      <c r="I379" s="1"/>
      <c r="J379" s="1"/>
      <c r="K379" s="1"/>
      <c r="L379" s="1"/>
      <c r="M379" s="3"/>
      <c r="N379" s="3"/>
      <c r="O379" s="1"/>
      <c r="P379" s="1"/>
    </row>
    <row r="380" spans="1:16" ht="21" customHeight="1">
      <c r="A380" s="1"/>
      <c r="B380" s="1"/>
      <c r="C380" s="1"/>
      <c r="D380" s="1"/>
      <c r="E380" s="1"/>
      <c r="F380" s="1"/>
      <c r="G380" s="1"/>
      <c r="H380" s="3"/>
      <c r="I380" s="1"/>
      <c r="J380" s="1"/>
      <c r="K380" s="1"/>
      <c r="L380" s="1"/>
      <c r="M380" s="3"/>
      <c r="N380" s="3"/>
      <c r="O380" s="1"/>
      <c r="P380" s="1"/>
    </row>
    <row r="381" spans="1:16" ht="21" customHeight="1">
      <c r="A381" s="1"/>
      <c r="B381" s="1"/>
      <c r="C381" s="1"/>
      <c r="D381" s="1"/>
      <c r="E381" s="1"/>
      <c r="F381" s="1"/>
      <c r="G381" s="1"/>
      <c r="H381" s="3"/>
      <c r="I381" s="1"/>
      <c r="J381" s="1"/>
      <c r="K381" s="1"/>
      <c r="L381" s="1"/>
      <c r="M381" s="3"/>
      <c r="N381" s="3"/>
      <c r="O381" s="1"/>
      <c r="P381" s="1"/>
    </row>
    <row r="382" spans="1:16" ht="21" customHeight="1">
      <c r="A382" s="1"/>
      <c r="B382" s="1"/>
      <c r="C382" s="1"/>
      <c r="D382" s="1"/>
      <c r="E382" s="1"/>
      <c r="F382" s="1"/>
      <c r="G382" s="1"/>
      <c r="H382" s="3"/>
      <c r="I382" s="1"/>
      <c r="J382" s="1"/>
      <c r="K382" s="1"/>
      <c r="L382" s="1"/>
      <c r="M382" s="3"/>
      <c r="N382" s="3"/>
      <c r="O382" s="1"/>
      <c r="P382" s="1"/>
    </row>
    <row r="383" spans="1:16" ht="21" customHeight="1">
      <c r="A383" s="1"/>
      <c r="B383" s="1"/>
      <c r="C383" s="1"/>
      <c r="D383" s="1"/>
      <c r="E383" s="1"/>
      <c r="F383" s="1"/>
      <c r="G383" s="1"/>
      <c r="H383" s="3"/>
      <c r="I383" s="1"/>
      <c r="J383" s="1"/>
      <c r="K383" s="1"/>
      <c r="L383" s="1"/>
      <c r="M383" s="3"/>
      <c r="N383" s="3"/>
      <c r="O383" s="1"/>
      <c r="P383" s="1"/>
    </row>
    <row r="384" spans="1:16" ht="21" customHeight="1">
      <c r="A384" s="1"/>
      <c r="B384" s="1"/>
      <c r="C384" s="1"/>
      <c r="D384" s="1"/>
      <c r="E384" s="1"/>
      <c r="F384" s="1"/>
      <c r="G384" s="1"/>
      <c r="H384" s="3"/>
      <c r="I384" s="1"/>
      <c r="J384" s="1"/>
      <c r="K384" s="1"/>
      <c r="L384" s="1"/>
      <c r="M384" s="3"/>
      <c r="N384" s="3"/>
      <c r="O384" s="1"/>
      <c r="P384" s="1"/>
    </row>
    <row r="385" spans="1:16" ht="21" customHeight="1">
      <c r="A385" s="1"/>
      <c r="B385" s="1"/>
      <c r="C385" s="1"/>
      <c r="D385" s="1"/>
      <c r="E385" s="1"/>
      <c r="F385" s="1"/>
      <c r="G385" s="1"/>
      <c r="H385" s="3"/>
      <c r="I385" s="1"/>
      <c r="J385" s="1"/>
      <c r="K385" s="1"/>
      <c r="L385" s="1"/>
      <c r="M385" s="3"/>
      <c r="N385" s="3"/>
      <c r="O385" s="1"/>
      <c r="P385" s="1"/>
    </row>
    <row r="386" spans="1:16" ht="21" customHeight="1">
      <c r="A386" s="1"/>
      <c r="B386" s="1"/>
      <c r="C386" s="1"/>
      <c r="D386" s="1"/>
      <c r="E386" s="1"/>
      <c r="F386" s="1"/>
      <c r="G386" s="1"/>
      <c r="H386" s="3"/>
      <c r="I386" s="1"/>
      <c r="J386" s="1"/>
      <c r="K386" s="1"/>
      <c r="L386" s="1"/>
      <c r="M386" s="3"/>
      <c r="N386" s="3"/>
      <c r="O386" s="1"/>
      <c r="P386" s="1"/>
    </row>
    <row r="387" spans="1:16" ht="21" customHeight="1">
      <c r="A387" s="1"/>
      <c r="B387" s="1"/>
      <c r="C387" s="1"/>
      <c r="D387" s="1"/>
      <c r="E387" s="1"/>
      <c r="F387" s="1"/>
      <c r="G387" s="1"/>
      <c r="H387" s="3"/>
      <c r="I387" s="1"/>
      <c r="J387" s="1"/>
      <c r="K387" s="1"/>
      <c r="L387" s="1"/>
      <c r="M387" s="3"/>
      <c r="N387" s="3"/>
      <c r="O387" s="1"/>
      <c r="P387" s="1"/>
    </row>
    <row r="388" spans="1:16" ht="21" customHeight="1">
      <c r="A388" s="1"/>
      <c r="B388" s="1"/>
      <c r="C388" s="1"/>
      <c r="D388" s="1"/>
      <c r="E388" s="1"/>
      <c r="F388" s="1"/>
      <c r="G388" s="1"/>
      <c r="H388" s="3"/>
      <c r="I388" s="1"/>
      <c r="J388" s="1"/>
      <c r="K388" s="1"/>
      <c r="L388" s="1"/>
      <c r="M388" s="3"/>
      <c r="N388" s="3"/>
      <c r="O388" s="1"/>
      <c r="P388" s="1"/>
    </row>
    <row r="389" spans="1:16" ht="21" customHeight="1">
      <c r="A389" s="1"/>
      <c r="B389" s="1"/>
      <c r="C389" s="1"/>
      <c r="D389" s="1"/>
      <c r="E389" s="1"/>
      <c r="F389" s="1"/>
      <c r="G389" s="1"/>
      <c r="H389" s="3"/>
      <c r="I389" s="1"/>
      <c r="J389" s="1"/>
      <c r="K389" s="1"/>
      <c r="L389" s="1"/>
      <c r="M389" s="3"/>
      <c r="N389" s="3"/>
      <c r="O389" s="1"/>
      <c r="P389" s="1"/>
    </row>
    <row r="390" spans="1:16" ht="21" customHeight="1">
      <c r="A390" s="1"/>
      <c r="B390" s="1"/>
      <c r="C390" s="1"/>
      <c r="D390" s="1"/>
      <c r="E390" s="1"/>
      <c r="F390" s="1"/>
      <c r="G390" s="1"/>
      <c r="H390" s="3"/>
      <c r="I390" s="1"/>
      <c r="J390" s="1"/>
      <c r="K390" s="1"/>
      <c r="L390" s="1"/>
      <c r="M390" s="3"/>
      <c r="N390" s="3"/>
      <c r="O390" s="1"/>
      <c r="P390" s="1"/>
    </row>
    <row r="391" spans="1:16" ht="21" customHeight="1">
      <c r="A391" s="1"/>
      <c r="B391" s="1"/>
      <c r="C391" s="1"/>
      <c r="D391" s="1"/>
      <c r="E391" s="1"/>
      <c r="F391" s="1"/>
      <c r="G391" s="1"/>
      <c r="H391" s="3"/>
      <c r="I391" s="1"/>
      <c r="J391" s="1"/>
      <c r="K391" s="1"/>
      <c r="L391" s="1"/>
      <c r="M391" s="3"/>
      <c r="N391" s="3"/>
      <c r="O391" s="1"/>
      <c r="P391" s="1"/>
    </row>
    <row r="392" spans="1:16" ht="21" customHeight="1">
      <c r="A392" s="1"/>
      <c r="B392" s="1"/>
      <c r="C392" s="1"/>
      <c r="D392" s="1"/>
      <c r="E392" s="1"/>
      <c r="F392" s="1"/>
      <c r="G392" s="1"/>
      <c r="H392" s="3"/>
      <c r="I392" s="1"/>
      <c r="J392" s="1"/>
      <c r="K392" s="1"/>
      <c r="L392" s="1"/>
      <c r="M392" s="3"/>
      <c r="N392" s="3"/>
      <c r="O392" s="1"/>
      <c r="P392" s="1"/>
    </row>
    <row r="393" spans="1:16" ht="21" customHeight="1">
      <c r="A393" s="1"/>
      <c r="B393" s="1"/>
      <c r="C393" s="1"/>
      <c r="D393" s="1"/>
      <c r="E393" s="1"/>
      <c r="F393" s="1"/>
      <c r="G393" s="1"/>
      <c r="H393" s="3"/>
      <c r="I393" s="1"/>
      <c r="J393" s="1"/>
      <c r="K393" s="1"/>
      <c r="L393" s="1"/>
      <c r="M393" s="3"/>
      <c r="N393" s="3"/>
      <c r="O393" s="1"/>
      <c r="P393" s="1"/>
    </row>
    <row r="394" spans="1:16" ht="21" customHeight="1">
      <c r="A394" s="1"/>
      <c r="B394" s="1"/>
      <c r="C394" s="1"/>
      <c r="D394" s="1"/>
      <c r="E394" s="1"/>
      <c r="F394" s="1"/>
      <c r="G394" s="1"/>
      <c r="H394" s="3"/>
      <c r="I394" s="1"/>
      <c r="J394" s="1"/>
      <c r="K394" s="1"/>
      <c r="L394" s="1"/>
      <c r="M394" s="3"/>
      <c r="N394" s="3"/>
      <c r="O394" s="1"/>
      <c r="P394" s="1"/>
    </row>
    <row r="395" spans="1:16" ht="21" customHeight="1">
      <c r="A395" s="1"/>
      <c r="B395" s="1"/>
      <c r="C395" s="1"/>
      <c r="D395" s="1"/>
      <c r="E395" s="1"/>
      <c r="F395" s="1"/>
      <c r="G395" s="1"/>
      <c r="H395" s="3"/>
      <c r="I395" s="1"/>
      <c r="J395" s="1"/>
      <c r="K395" s="1"/>
      <c r="L395" s="1"/>
      <c r="M395" s="3"/>
      <c r="N395" s="3"/>
      <c r="O395" s="1"/>
      <c r="P395" s="1"/>
    </row>
    <row r="396" spans="1:16" ht="21" customHeight="1">
      <c r="A396" s="1"/>
      <c r="B396" s="1"/>
      <c r="C396" s="1"/>
      <c r="D396" s="1"/>
      <c r="E396" s="1"/>
      <c r="F396" s="1"/>
      <c r="G396" s="1"/>
      <c r="H396" s="3"/>
      <c r="I396" s="1"/>
      <c r="J396" s="1"/>
      <c r="K396" s="1"/>
      <c r="L396" s="1"/>
      <c r="M396" s="3"/>
      <c r="N396" s="3"/>
      <c r="O396" s="1"/>
      <c r="P396" s="1"/>
    </row>
    <row r="397" spans="1:16" ht="21" customHeight="1">
      <c r="A397" s="1"/>
      <c r="B397" s="1"/>
      <c r="C397" s="1"/>
      <c r="D397" s="1"/>
      <c r="E397" s="1"/>
      <c r="F397" s="1"/>
      <c r="G397" s="1"/>
      <c r="H397" s="3"/>
      <c r="I397" s="1"/>
      <c r="J397" s="1"/>
      <c r="K397" s="1"/>
      <c r="L397" s="1"/>
      <c r="M397" s="3"/>
      <c r="N397" s="3"/>
      <c r="O397" s="1"/>
      <c r="P397" s="1"/>
    </row>
    <row r="398" spans="1:16" ht="21" customHeight="1">
      <c r="A398" s="1"/>
      <c r="B398" s="1"/>
      <c r="C398" s="1"/>
      <c r="D398" s="1"/>
      <c r="E398" s="1"/>
      <c r="F398" s="1"/>
      <c r="G398" s="1"/>
      <c r="H398" s="3"/>
      <c r="I398" s="1"/>
      <c r="J398" s="1"/>
      <c r="K398" s="1"/>
      <c r="L398" s="1"/>
      <c r="M398" s="3"/>
      <c r="N398" s="3"/>
      <c r="O398" s="1"/>
      <c r="P398" s="1"/>
    </row>
    <row r="399" spans="1:16" ht="21" customHeight="1">
      <c r="A399" s="1"/>
      <c r="B399" s="1"/>
      <c r="C399" s="1"/>
      <c r="D399" s="1"/>
      <c r="E399" s="1"/>
      <c r="F399" s="1"/>
      <c r="G399" s="1"/>
      <c r="H399" s="3"/>
      <c r="I399" s="1"/>
      <c r="J399" s="1"/>
      <c r="K399" s="1"/>
      <c r="L399" s="1"/>
      <c r="M399" s="3"/>
      <c r="N399" s="3"/>
      <c r="O399" s="1"/>
      <c r="P399" s="1"/>
    </row>
    <row r="400" spans="1:16" ht="21" customHeight="1">
      <c r="A400" s="1"/>
      <c r="B400" s="1"/>
      <c r="C400" s="1"/>
      <c r="D400" s="1"/>
      <c r="E400" s="1"/>
      <c r="F400" s="1"/>
      <c r="G400" s="1"/>
      <c r="H400" s="3"/>
      <c r="I400" s="1"/>
      <c r="J400" s="1"/>
      <c r="K400" s="1"/>
      <c r="L400" s="1"/>
      <c r="M400" s="3"/>
      <c r="N400" s="3"/>
      <c r="O400" s="1"/>
      <c r="P400" s="1"/>
    </row>
    <row r="401" spans="1:16" ht="21" customHeight="1">
      <c r="A401" s="1"/>
      <c r="B401" s="1"/>
      <c r="C401" s="1"/>
      <c r="D401" s="1"/>
      <c r="E401" s="1"/>
      <c r="F401" s="1"/>
      <c r="G401" s="1"/>
      <c r="H401" s="3"/>
      <c r="I401" s="1"/>
      <c r="J401" s="1"/>
      <c r="K401" s="1"/>
      <c r="L401" s="1"/>
      <c r="M401" s="3"/>
      <c r="N401" s="3"/>
      <c r="O401" s="1"/>
      <c r="P401" s="1"/>
    </row>
    <row r="402" spans="1:16" ht="21" customHeight="1">
      <c r="A402" s="1"/>
      <c r="B402" s="1"/>
      <c r="C402" s="1"/>
      <c r="D402" s="1"/>
      <c r="E402" s="1"/>
      <c r="F402" s="1"/>
      <c r="G402" s="1"/>
      <c r="H402" s="3"/>
      <c r="I402" s="1"/>
      <c r="J402" s="1"/>
      <c r="K402" s="1"/>
      <c r="L402" s="1"/>
      <c r="M402" s="3"/>
      <c r="N402" s="3"/>
      <c r="O402" s="1"/>
      <c r="P402" s="1"/>
    </row>
    <row r="403" spans="1:16" ht="21" customHeight="1">
      <c r="A403" s="1"/>
      <c r="B403" s="1"/>
      <c r="C403" s="1"/>
      <c r="D403" s="1"/>
      <c r="E403" s="1"/>
      <c r="F403" s="1"/>
      <c r="G403" s="1"/>
      <c r="H403" s="3"/>
      <c r="I403" s="1"/>
      <c r="J403" s="1"/>
      <c r="K403" s="1"/>
      <c r="L403" s="1"/>
      <c r="M403" s="3"/>
      <c r="N403" s="3"/>
      <c r="O403" s="1"/>
      <c r="P403" s="1"/>
    </row>
    <row r="404" spans="1:16" ht="21" customHeight="1">
      <c r="A404" s="1"/>
      <c r="B404" s="1"/>
      <c r="C404" s="1"/>
      <c r="D404" s="1"/>
      <c r="E404" s="1"/>
      <c r="F404" s="1"/>
      <c r="G404" s="1"/>
      <c r="H404" s="3"/>
      <c r="I404" s="1"/>
      <c r="J404" s="1"/>
      <c r="K404" s="1"/>
      <c r="L404" s="1"/>
      <c r="M404" s="3"/>
      <c r="N404" s="3"/>
      <c r="O404" s="1"/>
      <c r="P404" s="1"/>
    </row>
    <row r="405" spans="1:16" ht="21" customHeight="1">
      <c r="A405" s="1"/>
      <c r="B405" s="1"/>
      <c r="C405" s="1"/>
      <c r="D405" s="1"/>
      <c r="E405" s="1"/>
      <c r="F405" s="1"/>
      <c r="G405" s="1"/>
      <c r="H405" s="3"/>
      <c r="I405" s="1"/>
      <c r="J405" s="1"/>
      <c r="K405" s="1"/>
      <c r="L405" s="1"/>
      <c r="M405" s="3"/>
      <c r="N405" s="3"/>
      <c r="O405" s="1"/>
      <c r="P405" s="1"/>
    </row>
    <row r="406" spans="1:16" ht="21" customHeight="1">
      <c r="A406" s="1"/>
      <c r="B406" s="1"/>
      <c r="C406" s="1"/>
      <c r="D406" s="1"/>
      <c r="E406" s="1"/>
      <c r="F406" s="1"/>
      <c r="G406" s="1"/>
      <c r="H406" s="3"/>
      <c r="I406" s="1"/>
      <c r="J406" s="1"/>
      <c r="K406" s="1"/>
      <c r="L406" s="1"/>
      <c r="M406" s="3"/>
      <c r="N406" s="3"/>
      <c r="O406" s="1"/>
      <c r="P406" s="1"/>
    </row>
    <row r="407" spans="1:16" ht="21" customHeight="1">
      <c r="A407" s="1"/>
      <c r="B407" s="1"/>
      <c r="C407" s="1"/>
      <c r="D407" s="1"/>
      <c r="E407" s="1"/>
      <c r="F407" s="1"/>
      <c r="G407" s="1"/>
      <c r="H407" s="3"/>
      <c r="I407" s="1"/>
      <c r="J407" s="1"/>
      <c r="K407" s="1"/>
      <c r="L407" s="1"/>
      <c r="M407" s="3"/>
      <c r="N407" s="3"/>
      <c r="O407" s="1"/>
      <c r="P407" s="1"/>
    </row>
    <row r="408" spans="1:16" ht="21" customHeight="1">
      <c r="A408" s="1"/>
      <c r="B408" s="1"/>
      <c r="C408" s="1"/>
      <c r="D408" s="1"/>
      <c r="E408" s="1"/>
      <c r="F408" s="1"/>
      <c r="G408" s="1"/>
      <c r="H408" s="3"/>
      <c r="I408" s="1"/>
      <c r="J408" s="1"/>
      <c r="K408" s="1"/>
      <c r="L408" s="1"/>
      <c r="M408" s="3"/>
      <c r="N408" s="3"/>
      <c r="O408" s="1"/>
      <c r="P408" s="1"/>
    </row>
    <row r="409" spans="1:16" ht="21" customHeight="1">
      <c r="A409" s="1"/>
      <c r="B409" s="1"/>
      <c r="C409" s="1"/>
      <c r="D409" s="1"/>
      <c r="E409" s="1"/>
      <c r="F409" s="1"/>
      <c r="G409" s="1"/>
      <c r="H409" s="3"/>
      <c r="I409" s="1"/>
      <c r="J409" s="1"/>
      <c r="K409" s="1"/>
      <c r="L409" s="1"/>
      <c r="M409" s="3"/>
      <c r="N409" s="3"/>
      <c r="O409" s="1"/>
      <c r="P409" s="1"/>
    </row>
    <row r="410" spans="1:16" ht="21" customHeight="1">
      <c r="A410" s="1"/>
      <c r="B410" s="1"/>
      <c r="C410" s="1"/>
      <c r="D410" s="1"/>
      <c r="E410" s="1"/>
      <c r="F410" s="1"/>
      <c r="G410" s="1"/>
      <c r="H410" s="3"/>
      <c r="I410" s="1"/>
      <c r="J410" s="1"/>
      <c r="K410" s="1"/>
      <c r="L410" s="1"/>
      <c r="M410" s="3"/>
      <c r="N410" s="3"/>
      <c r="O410" s="1"/>
      <c r="P410" s="1"/>
    </row>
    <row r="411" spans="1:16" ht="21" customHeight="1">
      <c r="A411" s="1"/>
      <c r="B411" s="1"/>
      <c r="C411" s="1"/>
      <c r="D411" s="1"/>
      <c r="E411" s="1"/>
      <c r="F411" s="1"/>
      <c r="G411" s="1"/>
      <c r="H411" s="3"/>
      <c r="I411" s="1"/>
      <c r="J411" s="1"/>
      <c r="K411" s="1"/>
      <c r="L411" s="1"/>
      <c r="M411" s="3"/>
      <c r="N411" s="3"/>
      <c r="O411" s="1"/>
      <c r="P411" s="1"/>
    </row>
    <row r="412" spans="1:16" ht="21" customHeight="1">
      <c r="A412" s="1"/>
      <c r="B412" s="1"/>
      <c r="C412" s="1"/>
      <c r="D412" s="1"/>
      <c r="E412" s="1"/>
      <c r="F412" s="1"/>
      <c r="G412" s="1"/>
      <c r="H412" s="3"/>
      <c r="I412" s="1"/>
      <c r="J412" s="1"/>
      <c r="K412" s="1"/>
      <c r="L412" s="1"/>
      <c r="M412" s="3"/>
      <c r="N412" s="3"/>
      <c r="O412" s="1"/>
      <c r="P412" s="1"/>
    </row>
    <row r="413" spans="1:16" ht="21" customHeight="1">
      <c r="A413" s="1"/>
      <c r="B413" s="1"/>
      <c r="C413" s="1"/>
      <c r="D413" s="1"/>
      <c r="E413" s="1"/>
      <c r="F413" s="1"/>
      <c r="G413" s="1"/>
      <c r="H413" s="3"/>
      <c r="I413" s="1"/>
      <c r="J413" s="1"/>
      <c r="K413" s="1"/>
      <c r="L413" s="1"/>
      <c r="M413" s="3"/>
      <c r="N413" s="3"/>
      <c r="O413" s="1"/>
      <c r="P413" s="1"/>
    </row>
    <row r="414" spans="1:16" ht="21" customHeight="1">
      <c r="A414" s="1"/>
      <c r="B414" s="1"/>
      <c r="C414" s="1"/>
      <c r="D414" s="1"/>
      <c r="E414" s="1"/>
      <c r="F414" s="1"/>
      <c r="G414" s="1"/>
      <c r="H414" s="3"/>
      <c r="I414" s="1"/>
      <c r="J414" s="1"/>
      <c r="K414" s="1"/>
      <c r="L414" s="1"/>
      <c r="M414" s="3"/>
      <c r="N414" s="3"/>
      <c r="O414" s="1"/>
      <c r="P414" s="1"/>
    </row>
    <row r="415" spans="1:16" ht="21" customHeight="1">
      <c r="A415" s="1"/>
      <c r="B415" s="1"/>
      <c r="C415" s="1"/>
      <c r="D415" s="1"/>
      <c r="E415" s="1"/>
      <c r="F415" s="1"/>
      <c r="G415" s="1"/>
      <c r="H415" s="3"/>
      <c r="I415" s="1"/>
      <c r="J415" s="1"/>
      <c r="K415" s="1"/>
      <c r="L415" s="1"/>
      <c r="M415" s="3"/>
      <c r="N415" s="3"/>
      <c r="O415" s="1"/>
      <c r="P415" s="1"/>
    </row>
    <row r="416" spans="1:16" ht="21" customHeight="1">
      <c r="A416" s="1"/>
      <c r="B416" s="1"/>
      <c r="C416" s="1"/>
      <c r="D416" s="1"/>
      <c r="E416" s="1"/>
      <c r="F416" s="1"/>
      <c r="G416" s="1"/>
      <c r="H416" s="3"/>
      <c r="I416" s="1"/>
      <c r="J416" s="1"/>
      <c r="K416" s="1"/>
      <c r="L416" s="1"/>
      <c r="M416" s="3"/>
      <c r="N416" s="3"/>
      <c r="O416" s="1"/>
      <c r="P416" s="1"/>
    </row>
    <row r="417" spans="1:16" ht="21" customHeight="1">
      <c r="A417" s="1"/>
      <c r="B417" s="1"/>
      <c r="C417" s="1"/>
      <c r="D417" s="1"/>
      <c r="E417" s="1"/>
      <c r="F417" s="1"/>
      <c r="G417" s="1"/>
      <c r="H417" s="3"/>
      <c r="I417" s="1"/>
      <c r="J417" s="1"/>
      <c r="K417" s="1"/>
      <c r="L417" s="1"/>
      <c r="M417" s="3"/>
      <c r="N417" s="3"/>
      <c r="O417" s="1"/>
      <c r="P417" s="1"/>
    </row>
    <row r="418" spans="1:16" ht="21" customHeight="1">
      <c r="A418" s="1"/>
      <c r="B418" s="1"/>
      <c r="C418" s="1"/>
      <c r="D418" s="1"/>
      <c r="E418" s="1"/>
      <c r="F418" s="1"/>
      <c r="G418" s="1"/>
      <c r="H418" s="3"/>
      <c r="I418" s="1"/>
      <c r="J418" s="1"/>
      <c r="K418" s="1"/>
      <c r="L418" s="1"/>
      <c r="M418" s="3"/>
      <c r="N418" s="3"/>
      <c r="O418" s="1"/>
      <c r="P418" s="1"/>
    </row>
    <row r="419" spans="1:16" ht="21" customHeight="1">
      <c r="A419" s="1"/>
      <c r="B419" s="1"/>
      <c r="C419" s="1"/>
      <c r="D419" s="1"/>
      <c r="E419" s="1"/>
      <c r="F419" s="1"/>
      <c r="G419" s="1"/>
      <c r="H419" s="3"/>
      <c r="I419" s="1"/>
      <c r="J419" s="1"/>
      <c r="K419" s="1"/>
      <c r="L419" s="1"/>
      <c r="M419" s="3"/>
      <c r="N419" s="3"/>
      <c r="O419" s="1"/>
      <c r="P419" s="1"/>
    </row>
    <row r="420" spans="1:16" ht="21" customHeight="1">
      <c r="A420" s="1"/>
      <c r="B420" s="1"/>
      <c r="C420" s="1"/>
      <c r="D420" s="1"/>
      <c r="E420" s="1"/>
      <c r="F420" s="1"/>
      <c r="G420" s="1"/>
      <c r="H420" s="3"/>
      <c r="I420" s="1"/>
      <c r="J420" s="1"/>
      <c r="K420" s="1"/>
      <c r="L420" s="1"/>
      <c r="M420" s="3"/>
      <c r="N420" s="3"/>
      <c r="O420" s="1"/>
      <c r="P420" s="1"/>
    </row>
    <row r="421" spans="1:16" ht="21" customHeight="1">
      <c r="A421" s="1"/>
      <c r="B421" s="1"/>
      <c r="C421" s="1"/>
      <c r="D421" s="1"/>
      <c r="E421" s="1"/>
      <c r="F421" s="1"/>
      <c r="G421" s="1"/>
      <c r="H421" s="3"/>
      <c r="I421" s="1"/>
      <c r="J421" s="1"/>
      <c r="K421" s="1"/>
      <c r="L421" s="1"/>
      <c r="M421" s="3"/>
      <c r="N421" s="3"/>
      <c r="O421" s="1"/>
      <c r="P421" s="1"/>
    </row>
    <row r="422" spans="1:16" ht="21" customHeight="1">
      <c r="A422" s="1"/>
      <c r="B422" s="1"/>
      <c r="C422" s="1"/>
      <c r="D422" s="1"/>
      <c r="E422" s="1"/>
      <c r="F422" s="1"/>
      <c r="G422" s="1"/>
      <c r="H422" s="3"/>
      <c r="I422" s="1"/>
      <c r="J422" s="1"/>
      <c r="K422" s="1"/>
      <c r="L422" s="1"/>
      <c r="M422" s="3"/>
      <c r="N422" s="3"/>
      <c r="O422" s="1"/>
      <c r="P422" s="1"/>
    </row>
    <row r="423" spans="1:16" ht="21" customHeight="1">
      <c r="A423" s="1"/>
      <c r="B423" s="1"/>
      <c r="C423" s="1"/>
      <c r="D423" s="1"/>
      <c r="E423" s="1"/>
      <c r="F423" s="1"/>
      <c r="G423" s="1"/>
      <c r="H423" s="3"/>
      <c r="I423" s="1"/>
      <c r="J423" s="1"/>
      <c r="K423" s="1"/>
      <c r="L423" s="1"/>
      <c r="M423" s="3"/>
      <c r="N423" s="3"/>
      <c r="O423" s="1"/>
      <c r="P423" s="1"/>
    </row>
    <row r="424" spans="1:16" ht="21" customHeight="1">
      <c r="A424" s="1"/>
      <c r="B424" s="1"/>
      <c r="C424" s="1"/>
      <c r="D424" s="1"/>
      <c r="E424" s="1"/>
      <c r="F424" s="1"/>
      <c r="G424" s="1"/>
      <c r="H424" s="3"/>
      <c r="I424" s="1"/>
      <c r="J424" s="1"/>
      <c r="K424" s="1"/>
      <c r="L424" s="1"/>
      <c r="M424" s="3"/>
      <c r="N424" s="3"/>
      <c r="O424" s="1"/>
      <c r="P424" s="1"/>
    </row>
    <row r="425" spans="1:16" ht="21" customHeight="1">
      <c r="A425" s="1"/>
      <c r="B425" s="1"/>
      <c r="C425" s="1"/>
      <c r="D425" s="1"/>
      <c r="E425" s="1"/>
      <c r="F425" s="1"/>
      <c r="G425" s="1"/>
      <c r="H425" s="3"/>
      <c r="I425" s="1"/>
      <c r="J425" s="1"/>
      <c r="K425" s="1"/>
      <c r="L425" s="1"/>
      <c r="M425" s="3"/>
      <c r="N425" s="3"/>
      <c r="O425" s="1"/>
      <c r="P425" s="1"/>
    </row>
    <row r="426" spans="1:16" ht="21" customHeight="1">
      <c r="A426" s="1"/>
      <c r="B426" s="1"/>
      <c r="C426" s="1"/>
      <c r="D426" s="1"/>
      <c r="E426" s="1"/>
      <c r="F426" s="1"/>
      <c r="G426" s="1"/>
      <c r="H426" s="3"/>
      <c r="I426" s="1"/>
      <c r="J426" s="1"/>
      <c r="K426" s="1"/>
      <c r="L426" s="1"/>
      <c r="M426" s="3"/>
      <c r="N426" s="3"/>
      <c r="O426" s="1"/>
      <c r="P426" s="1"/>
    </row>
    <row r="427" spans="1:16" ht="21" customHeight="1">
      <c r="A427" s="1"/>
      <c r="B427" s="1"/>
      <c r="C427" s="1"/>
      <c r="D427" s="1"/>
      <c r="E427" s="1"/>
      <c r="F427" s="1"/>
      <c r="G427" s="1"/>
      <c r="H427" s="3"/>
      <c r="I427" s="1"/>
      <c r="J427" s="1"/>
      <c r="K427" s="1"/>
      <c r="L427" s="1"/>
      <c r="M427" s="3"/>
      <c r="N427" s="3"/>
      <c r="O427" s="1"/>
      <c r="P427" s="1"/>
    </row>
    <row r="428" spans="1:16" ht="21" customHeight="1">
      <c r="A428" s="1"/>
      <c r="B428" s="1"/>
      <c r="C428" s="1"/>
      <c r="D428" s="1"/>
      <c r="E428" s="1"/>
      <c r="F428" s="1"/>
      <c r="G428" s="1"/>
      <c r="H428" s="3"/>
      <c r="I428" s="1"/>
      <c r="J428" s="1"/>
      <c r="K428" s="1"/>
      <c r="L428" s="1"/>
      <c r="M428" s="3"/>
      <c r="N428" s="3"/>
      <c r="O428" s="1"/>
      <c r="P428" s="1"/>
    </row>
    <row r="429" spans="1:16" ht="21" customHeight="1">
      <c r="A429" s="1"/>
      <c r="B429" s="1"/>
      <c r="C429" s="1"/>
      <c r="D429" s="1"/>
      <c r="E429" s="1"/>
      <c r="F429" s="1"/>
      <c r="G429" s="1"/>
      <c r="H429" s="3"/>
      <c r="I429" s="1"/>
      <c r="J429" s="1"/>
      <c r="K429" s="1"/>
      <c r="L429" s="1"/>
      <c r="M429" s="3"/>
      <c r="N429" s="3"/>
      <c r="O429" s="1"/>
      <c r="P429" s="1"/>
    </row>
    <row r="430" spans="1:16" ht="21" customHeight="1">
      <c r="A430" s="1"/>
      <c r="B430" s="1"/>
      <c r="C430" s="1"/>
      <c r="D430" s="1"/>
      <c r="E430" s="1"/>
      <c r="F430" s="1"/>
      <c r="G430" s="1"/>
      <c r="H430" s="3"/>
      <c r="I430" s="1"/>
      <c r="J430" s="1"/>
      <c r="K430" s="1"/>
      <c r="L430" s="1"/>
      <c r="M430" s="3"/>
      <c r="N430" s="3"/>
      <c r="O430" s="1"/>
      <c r="P430" s="1"/>
    </row>
    <row r="431" spans="1:16" ht="21" customHeight="1">
      <c r="A431" s="1"/>
      <c r="B431" s="1"/>
      <c r="C431" s="1"/>
      <c r="D431" s="1"/>
      <c r="E431" s="1"/>
      <c r="F431" s="1"/>
      <c r="G431" s="1"/>
      <c r="H431" s="3"/>
      <c r="I431" s="1"/>
      <c r="J431" s="1"/>
      <c r="K431" s="1"/>
      <c r="L431" s="1"/>
      <c r="M431" s="3"/>
      <c r="N431" s="3"/>
      <c r="O431" s="1"/>
      <c r="P431" s="1"/>
    </row>
    <row r="432" spans="1:16" ht="21" customHeight="1">
      <c r="A432" s="1"/>
      <c r="B432" s="1"/>
      <c r="C432" s="1"/>
      <c r="D432" s="1"/>
      <c r="E432" s="1"/>
      <c r="F432" s="1"/>
      <c r="G432" s="1"/>
      <c r="H432" s="3"/>
      <c r="I432" s="1"/>
      <c r="J432" s="1"/>
      <c r="K432" s="1"/>
      <c r="L432" s="1"/>
      <c r="M432" s="3"/>
      <c r="N432" s="3"/>
      <c r="O432" s="1"/>
      <c r="P432" s="1"/>
    </row>
    <row r="433" spans="1:16" ht="21" customHeight="1">
      <c r="A433" s="1"/>
      <c r="B433" s="1"/>
      <c r="C433" s="1"/>
      <c r="D433" s="1"/>
      <c r="E433" s="1"/>
      <c r="F433" s="1"/>
      <c r="G433" s="1"/>
      <c r="H433" s="3"/>
      <c r="I433" s="1"/>
      <c r="J433" s="1"/>
      <c r="K433" s="1"/>
      <c r="L433" s="1"/>
      <c r="M433" s="3"/>
      <c r="N433" s="3"/>
      <c r="O433" s="1"/>
      <c r="P433" s="1"/>
    </row>
    <row r="434" spans="1:16" ht="21" customHeight="1">
      <c r="A434" s="1"/>
      <c r="B434" s="1"/>
      <c r="C434" s="1"/>
      <c r="D434" s="1"/>
      <c r="E434" s="1"/>
      <c r="F434" s="1"/>
      <c r="G434" s="1"/>
      <c r="H434" s="3"/>
      <c r="I434" s="1"/>
      <c r="J434" s="1"/>
      <c r="K434" s="1"/>
      <c r="L434" s="1"/>
      <c r="M434" s="3"/>
      <c r="N434" s="3"/>
      <c r="O434" s="1"/>
      <c r="P434" s="1"/>
    </row>
    <row r="435" spans="1:16" ht="21" customHeight="1">
      <c r="A435" s="1"/>
      <c r="B435" s="1"/>
      <c r="C435" s="1"/>
      <c r="D435" s="1"/>
      <c r="E435" s="1"/>
      <c r="F435" s="1"/>
      <c r="G435" s="1"/>
      <c r="H435" s="3"/>
      <c r="I435" s="1"/>
      <c r="J435" s="1"/>
      <c r="K435" s="1"/>
      <c r="L435" s="1"/>
      <c r="M435" s="3"/>
      <c r="N435" s="3"/>
      <c r="O435" s="1"/>
      <c r="P435" s="1"/>
    </row>
    <row r="436" spans="1:16" ht="21" customHeight="1">
      <c r="A436" s="1"/>
      <c r="B436" s="1"/>
      <c r="C436" s="1"/>
      <c r="D436" s="1"/>
      <c r="E436" s="1"/>
      <c r="F436" s="1"/>
      <c r="G436" s="1"/>
      <c r="H436" s="3"/>
      <c r="I436" s="1"/>
      <c r="J436" s="1"/>
      <c r="K436" s="1"/>
      <c r="L436" s="1"/>
      <c r="M436" s="3"/>
      <c r="N436" s="3"/>
      <c r="O436" s="1"/>
      <c r="P436" s="1"/>
    </row>
    <row r="437" spans="1:16" ht="21" customHeight="1">
      <c r="A437" s="1"/>
      <c r="B437" s="1"/>
      <c r="C437" s="1"/>
      <c r="D437" s="1"/>
      <c r="E437" s="1"/>
      <c r="F437" s="1"/>
      <c r="G437" s="1"/>
      <c r="H437" s="3"/>
      <c r="I437" s="1"/>
      <c r="J437" s="1"/>
      <c r="K437" s="1"/>
      <c r="L437" s="1"/>
      <c r="M437" s="3"/>
      <c r="N437" s="3"/>
      <c r="O437" s="1"/>
      <c r="P437" s="1"/>
    </row>
    <row r="438" spans="1:16" ht="21" customHeight="1">
      <c r="A438" s="1"/>
      <c r="B438" s="1"/>
      <c r="C438" s="1"/>
      <c r="D438" s="1"/>
      <c r="E438" s="1"/>
      <c r="F438" s="1"/>
      <c r="G438" s="1"/>
      <c r="H438" s="3"/>
      <c r="I438" s="1"/>
      <c r="J438" s="1"/>
      <c r="K438" s="1"/>
      <c r="L438" s="1"/>
      <c r="M438" s="3"/>
      <c r="N438" s="3"/>
      <c r="O438" s="1"/>
      <c r="P438" s="1"/>
    </row>
    <row r="439" spans="1:16" ht="21" customHeight="1">
      <c r="A439" s="1"/>
      <c r="B439" s="1"/>
      <c r="C439" s="1"/>
      <c r="D439" s="1"/>
      <c r="E439" s="1"/>
      <c r="F439" s="1"/>
      <c r="G439" s="1"/>
      <c r="H439" s="3"/>
      <c r="I439" s="1"/>
      <c r="J439" s="1"/>
      <c r="K439" s="1"/>
      <c r="L439" s="1"/>
      <c r="M439" s="3"/>
      <c r="N439" s="3"/>
      <c r="O439" s="1"/>
      <c r="P439" s="1"/>
    </row>
    <row r="440" spans="1:16" ht="21" customHeight="1">
      <c r="A440" s="1"/>
      <c r="B440" s="1"/>
      <c r="C440" s="1"/>
      <c r="D440" s="1"/>
      <c r="E440" s="1"/>
      <c r="F440" s="1"/>
      <c r="G440" s="1"/>
      <c r="H440" s="3"/>
      <c r="I440" s="1"/>
      <c r="J440" s="1"/>
      <c r="K440" s="1"/>
      <c r="L440" s="1"/>
      <c r="M440" s="3"/>
      <c r="N440" s="3"/>
      <c r="O440" s="1"/>
      <c r="P440" s="1"/>
    </row>
    <row r="441" spans="1:16" ht="21" customHeight="1">
      <c r="A441" s="1"/>
      <c r="B441" s="1"/>
      <c r="C441" s="1"/>
      <c r="D441" s="1"/>
      <c r="E441" s="1"/>
      <c r="F441" s="1"/>
      <c r="G441" s="1"/>
      <c r="H441" s="3"/>
      <c r="I441" s="1"/>
      <c r="J441" s="1"/>
      <c r="K441" s="1"/>
      <c r="L441" s="1"/>
      <c r="M441" s="3"/>
      <c r="N441" s="3"/>
      <c r="O441" s="1"/>
      <c r="P441" s="1"/>
    </row>
    <row r="442" spans="1:16" ht="21" customHeight="1">
      <c r="A442" s="1"/>
      <c r="B442" s="1"/>
      <c r="C442" s="1"/>
      <c r="D442" s="1"/>
      <c r="E442" s="1"/>
      <c r="F442" s="1"/>
      <c r="G442" s="1"/>
      <c r="H442" s="3"/>
      <c r="I442" s="1"/>
      <c r="J442" s="1"/>
      <c r="K442" s="1"/>
      <c r="L442" s="1"/>
      <c r="M442" s="3"/>
      <c r="N442" s="3"/>
      <c r="O442" s="1"/>
      <c r="P442" s="1"/>
    </row>
    <row r="443" spans="1:16" ht="21" customHeight="1">
      <c r="A443" s="1"/>
      <c r="B443" s="1"/>
      <c r="C443" s="1"/>
      <c r="D443" s="1"/>
      <c r="E443" s="1"/>
      <c r="F443" s="1"/>
      <c r="G443" s="1"/>
      <c r="H443" s="3"/>
      <c r="I443" s="1"/>
      <c r="J443" s="1"/>
      <c r="K443" s="1"/>
      <c r="L443" s="1"/>
      <c r="M443" s="3"/>
      <c r="N443" s="3"/>
      <c r="O443" s="1"/>
      <c r="P443" s="1"/>
    </row>
    <row r="444" spans="1:16" ht="21" customHeight="1">
      <c r="A444" s="1"/>
      <c r="B444" s="1"/>
      <c r="C444" s="1"/>
      <c r="D444" s="1"/>
      <c r="E444" s="1"/>
      <c r="F444" s="1"/>
      <c r="G444" s="1"/>
      <c r="H444" s="3"/>
      <c r="I444" s="1"/>
      <c r="J444" s="1"/>
      <c r="K444" s="1"/>
      <c r="L444" s="1"/>
      <c r="M444" s="3"/>
      <c r="N444" s="3"/>
      <c r="O444" s="1"/>
      <c r="P444" s="1"/>
    </row>
    <row r="445" spans="1:16" ht="21" customHeight="1">
      <c r="A445" s="1"/>
      <c r="B445" s="1"/>
      <c r="C445" s="1"/>
      <c r="D445" s="1"/>
      <c r="E445" s="1"/>
      <c r="F445" s="1"/>
      <c r="G445" s="1"/>
      <c r="H445" s="3"/>
      <c r="I445" s="1"/>
      <c r="J445" s="1"/>
      <c r="K445" s="1"/>
      <c r="L445" s="1"/>
      <c r="M445" s="3"/>
      <c r="N445" s="3"/>
      <c r="O445" s="1"/>
      <c r="P445" s="1"/>
    </row>
    <row r="446" spans="1:16" ht="21" customHeight="1">
      <c r="A446" s="1"/>
      <c r="B446" s="1"/>
      <c r="C446" s="1"/>
      <c r="D446" s="1"/>
      <c r="E446" s="1"/>
      <c r="F446" s="1"/>
      <c r="G446" s="1"/>
      <c r="H446" s="3"/>
      <c r="I446" s="1"/>
      <c r="J446" s="1"/>
      <c r="K446" s="1"/>
      <c r="L446" s="1"/>
      <c r="M446" s="3"/>
      <c r="N446" s="3"/>
      <c r="O446" s="1"/>
      <c r="P446" s="1"/>
    </row>
    <row r="447" spans="1:16" ht="21" customHeight="1">
      <c r="A447" s="1"/>
      <c r="B447" s="1"/>
      <c r="C447" s="1"/>
      <c r="D447" s="1"/>
      <c r="E447" s="1"/>
      <c r="F447" s="1"/>
      <c r="G447" s="1"/>
      <c r="H447" s="3"/>
      <c r="I447" s="1"/>
      <c r="J447" s="1"/>
      <c r="K447" s="1"/>
      <c r="L447" s="1"/>
      <c r="M447" s="3"/>
      <c r="N447" s="3"/>
      <c r="O447" s="1"/>
      <c r="P447" s="1"/>
    </row>
    <row r="448" spans="1:16" ht="21" customHeight="1">
      <c r="A448" s="1"/>
      <c r="B448" s="1"/>
      <c r="C448" s="1"/>
      <c r="D448" s="1"/>
      <c r="E448" s="1"/>
      <c r="F448" s="1"/>
      <c r="G448" s="1"/>
      <c r="H448" s="3"/>
      <c r="I448" s="1"/>
      <c r="J448" s="1"/>
      <c r="K448" s="1"/>
      <c r="L448" s="1"/>
      <c r="M448" s="3"/>
      <c r="N448" s="3"/>
      <c r="O448" s="1"/>
      <c r="P448" s="1"/>
    </row>
    <row r="449" spans="1:16" ht="21" customHeight="1">
      <c r="A449" s="1"/>
      <c r="B449" s="1"/>
      <c r="C449" s="1"/>
      <c r="D449" s="1"/>
      <c r="E449" s="1"/>
      <c r="F449" s="1"/>
      <c r="G449" s="1"/>
      <c r="H449" s="3"/>
      <c r="I449" s="1"/>
      <c r="J449" s="1"/>
      <c r="K449" s="1"/>
      <c r="L449" s="1"/>
      <c r="M449" s="3"/>
      <c r="N449" s="3"/>
      <c r="O449" s="1"/>
      <c r="P449" s="1"/>
    </row>
    <row r="450" spans="1:16" ht="21" customHeight="1">
      <c r="A450" s="1"/>
      <c r="B450" s="1"/>
      <c r="C450" s="1"/>
      <c r="D450" s="1"/>
      <c r="E450" s="1"/>
      <c r="F450" s="1"/>
      <c r="G450" s="1"/>
      <c r="H450" s="3"/>
      <c r="I450" s="1"/>
      <c r="J450" s="1"/>
      <c r="K450" s="1"/>
      <c r="L450" s="1"/>
      <c r="M450" s="3"/>
      <c r="N450" s="3"/>
      <c r="O450" s="1"/>
      <c r="P450" s="1"/>
    </row>
    <row r="451" spans="1:16" ht="21" customHeight="1">
      <c r="A451" s="1"/>
      <c r="B451" s="1"/>
      <c r="C451" s="1"/>
      <c r="D451" s="1"/>
      <c r="E451" s="1"/>
      <c r="F451" s="1"/>
      <c r="G451" s="1"/>
      <c r="H451" s="3"/>
      <c r="I451" s="1"/>
      <c r="J451" s="1"/>
      <c r="K451" s="1"/>
      <c r="L451" s="1"/>
      <c r="M451" s="3"/>
      <c r="N451" s="3"/>
      <c r="O451" s="1"/>
      <c r="P451" s="1"/>
    </row>
    <row r="452" spans="1:16" ht="21" customHeight="1">
      <c r="A452" s="1"/>
      <c r="B452" s="1"/>
      <c r="C452" s="1"/>
      <c r="D452" s="1"/>
      <c r="E452" s="1"/>
      <c r="F452" s="1"/>
      <c r="G452" s="1"/>
      <c r="H452" s="3"/>
      <c r="I452" s="1"/>
      <c r="J452" s="1"/>
      <c r="K452" s="1"/>
      <c r="L452" s="1"/>
      <c r="M452" s="3"/>
      <c r="N452" s="3"/>
      <c r="O452" s="1"/>
      <c r="P452" s="1"/>
    </row>
    <row r="453" spans="1:16" ht="21" customHeight="1">
      <c r="A453" s="1"/>
      <c r="B453" s="1"/>
      <c r="C453" s="1"/>
      <c r="D453" s="1"/>
      <c r="E453" s="1"/>
      <c r="F453" s="1"/>
      <c r="G453" s="1"/>
      <c r="H453" s="3"/>
      <c r="I453" s="1"/>
      <c r="J453" s="1"/>
      <c r="K453" s="1"/>
      <c r="L453" s="1"/>
      <c r="M453" s="3"/>
      <c r="N453" s="3"/>
      <c r="O453" s="1"/>
      <c r="P453" s="1"/>
    </row>
    <row r="454" spans="1:16" ht="21" customHeight="1">
      <c r="A454" s="1"/>
      <c r="B454" s="1"/>
      <c r="C454" s="1"/>
      <c r="D454" s="1"/>
      <c r="E454" s="1"/>
      <c r="F454" s="1"/>
      <c r="G454" s="1"/>
      <c r="H454" s="3"/>
      <c r="I454" s="1"/>
      <c r="J454" s="1"/>
      <c r="K454" s="1"/>
      <c r="L454" s="1"/>
      <c r="M454" s="3"/>
      <c r="N454" s="3"/>
      <c r="O454" s="1"/>
      <c r="P454" s="1"/>
    </row>
    <row r="455" spans="1:16" ht="21" customHeight="1">
      <c r="A455" s="1"/>
      <c r="B455" s="1"/>
      <c r="C455" s="1"/>
      <c r="D455" s="1"/>
      <c r="E455" s="1"/>
      <c r="F455" s="1"/>
      <c r="G455" s="1"/>
      <c r="H455" s="3"/>
      <c r="I455" s="1"/>
      <c r="J455" s="1"/>
      <c r="K455" s="1"/>
      <c r="L455" s="1"/>
      <c r="M455" s="3"/>
      <c r="N455" s="3"/>
      <c r="O455" s="1"/>
      <c r="P455" s="1"/>
    </row>
    <row r="456" spans="1:16" ht="21" customHeight="1">
      <c r="A456" s="1"/>
      <c r="B456" s="1"/>
      <c r="C456" s="1"/>
      <c r="D456" s="1"/>
      <c r="E456" s="1"/>
      <c r="F456" s="1"/>
      <c r="G456" s="1"/>
      <c r="H456" s="3"/>
      <c r="I456" s="1"/>
      <c r="J456" s="1"/>
      <c r="K456" s="1"/>
      <c r="L456" s="1"/>
      <c r="M456" s="3"/>
      <c r="N456" s="3"/>
      <c r="O456" s="1"/>
      <c r="P456" s="1"/>
    </row>
    <row r="457" spans="1:16" ht="21" customHeight="1">
      <c r="A457" s="1"/>
      <c r="B457" s="1"/>
      <c r="C457" s="1"/>
      <c r="D457" s="1"/>
      <c r="E457" s="1"/>
      <c r="F457" s="1"/>
      <c r="G457" s="1"/>
      <c r="H457" s="3"/>
      <c r="I457" s="1"/>
      <c r="J457" s="1"/>
      <c r="K457" s="1"/>
      <c r="L457" s="1"/>
      <c r="M457" s="3"/>
      <c r="N457" s="3"/>
      <c r="O457" s="1"/>
      <c r="P457" s="1"/>
    </row>
    <row r="458" spans="1:16" ht="21" customHeight="1">
      <c r="A458" s="1"/>
      <c r="B458" s="1"/>
      <c r="C458" s="1"/>
      <c r="D458" s="1"/>
      <c r="E458" s="1"/>
      <c r="F458" s="1"/>
      <c r="G458" s="1"/>
      <c r="H458" s="3"/>
      <c r="I458" s="1"/>
      <c r="J458" s="1"/>
      <c r="K458" s="1"/>
      <c r="L458" s="1"/>
      <c r="M458" s="3"/>
      <c r="N458" s="3"/>
      <c r="O458" s="1"/>
      <c r="P458" s="1"/>
    </row>
    <row r="459" spans="1:16" ht="21" customHeight="1">
      <c r="A459" s="1"/>
      <c r="B459" s="1"/>
      <c r="C459" s="1"/>
      <c r="D459" s="1"/>
      <c r="E459" s="1"/>
      <c r="F459" s="1"/>
      <c r="G459" s="1"/>
      <c r="H459" s="3"/>
      <c r="I459" s="1"/>
      <c r="J459" s="1"/>
      <c r="K459" s="1"/>
      <c r="L459" s="1"/>
      <c r="M459" s="3"/>
      <c r="N459" s="3"/>
      <c r="O459" s="1"/>
      <c r="P459" s="1"/>
    </row>
    <row r="460" spans="1:16" ht="21" customHeight="1">
      <c r="A460" s="1"/>
      <c r="B460" s="1"/>
      <c r="C460" s="1"/>
      <c r="D460" s="1"/>
      <c r="E460" s="1"/>
      <c r="F460" s="1"/>
      <c r="G460" s="1"/>
      <c r="H460" s="3"/>
      <c r="I460" s="1"/>
      <c r="J460" s="1"/>
      <c r="K460" s="1"/>
      <c r="L460" s="1"/>
      <c r="M460" s="3"/>
      <c r="N460" s="3"/>
      <c r="O460" s="1"/>
      <c r="P460" s="1"/>
    </row>
    <row r="461" spans="1:16" ht="21" customHeight="1">
      <c r="A461" s="1"/>
      <c r="B461" s="1"/>
      <c r="C461" s="1"/>
      <c r="D461" s="1"/>
      <c r="E461" s="1"/>
      <c r="F461" s="1"/>
      <c r="G461" s="1"/>
      <c r="H461" s="3"/>
      <c r="I461" s="1"/>
      <c r="J461" s="1"/>
      <c r="K461" s="1"/>
      <c r="L461" s="1"/>
      <c r="M461" s="3"/>
      <c r="N461" s="3"/>
      <c r="O461" s="1"/>
      <c r="P461" s="1"/>
    </row>
    <row r="462" spans="1:16" ht="21" customHeight="1">
      <c r="A462" s="1"/>
      <c r="B462" s="1"/>
      <c r="C462" s="1"/>
      <c r="D462" s="1"/>
      <c r="E462" s="1"/>
      <c r="F462" s="1"/>
      <c r="G462" s="1"/>
      <c r="H462" s="3"/>
      <c r="I462" s="1"/>
      <c r="J462" s="1"/>
      <c r="K462" s="1"/>
      <c r="L462" s="1"/>
      <c r="M462" s="3"/>
      <c r="N462" s="3"/>
      <c r="O462" s="1"/>
      <c r="P462" s="1"/>
    </row>
    <row r="463" spans="1:16" ht="21" customHeight="1">
      <c r="A463" s="1"/>
      <c r="B463" s="1"/>
      <c r="C463" s="1"/>
      <c r="D463" s="1"/>
      <c r="E463" s="1"/>
      <c r="F463" s="1"/>
      <c r="G463" s="1"/>
      <c r="H463" s="3"/>
      <c r="I463" s="1"/>
      <c r="J463" s="1"/>
      <c r="K463" s="1"/>
      <c r="L463" s="1"/>
      <c r="M463" s="3"/>
      <c r="N463" s="3"/>
      <c r="O463" s="1"/>
      <c r="P463" s="1"/>
    </row>
    <row r="464" spans="1:16" ht="21" customHeight="1">
      <c r="A464" s="1"/>
      <c r="B464" s="1"/>
      <c r="C464" s="1"/>
      <c r="D464" s="1"/>
      <c r="E464" s="1"/>
      <c r="F464" s="1"/>
      <c r="G464" s="1"/>
      <c r="H464" s="3"/>
      <c r="I464" s="1"/>
      <c r="J464" s="1"/>
      <c r="K464" s="1"/>
      <c r="L464" s="1"/>
      <c r="M464" s="3"/>
      <c r="N464" s="3"/>
      <c r="O464" s="1"/>
      <c r="P464" s="1"/>
    </row>
    <row r="465" spans="1:16" ht="21" customHeight="1">
      <c r="A465" s="1"/>
      <c r="B465" s="1"/>
      <c r="C465" s="1"/>
      <c r="D465" s="1"/>
      <c r="E465" s="1"/>
      <c r="F465" s="1"/>
      <c r="G465" s="1"/>
      <c r="H465" s="3"/>
      <c r="I465" s="1"/>
      <c r="J465" s="1"/>
      <c r="K465" s="1"/>
      <c r="L465" s="1"/>
      <c r="M465" s="3"/>
      <c r="N465" s="3"/>
      <c r="O465" s="1"/>
      <c r="P465" s="1"/>
    </row>
    <row r="466" spans="1:16" ht="21" customHeight="1">
      <c r="A466" s="1"/>
      <c r="B466" s="1"/>
      <c r="C466" s="1"/>
      <c r="D466" s="1"/>
      <c r="E466" s="1"/>
      <c r="F466" s="1"/>
      <c r="G466" s="1"/>
      <c r="H466" s="3"/>
      <c r="I466" s="1"/>
      <c r="J466" s="1"/>
      <c r="K466" s="1"/>
      <c r="L466" s="1"/>
      <c r="M466" s="3"/>
      <c r="N466" s="3"/>
      <c r="O466" s="1"/>
      <c r="P466" s="1"/>
    </row>
    <row r="467" spans="1:16" ht="21" customHeight="1">
      <c r="A467" s="1"/>
      <c r="B467" s="1"/>
      <c r="C467" s="1"/>
      <c r="D467" s="1"/>
      <c r="E467" s="1"/>
      <c r="F467" s="1"/>
      <c r="G467" s="1"/>
      <c r="H467" s="3"/>
      <c r="I467" s="1"/>
      <c r="J467" s="1"/>
      <c r="K467" s="1"/>
      <c r="L467" s="1"/>
      <c r="M467" s="3"/>
      <c r="N467" s="3"/>
      <c r="O467" s="1"/>
      <c r="P467" s="1"/>
    </row>
    <row r="468" spans="1:16" ht="21" customHeight="1">
      <c r="A468" s="1"/>
      <c r="B468" s="1"/>
      <c r="C468" s="1"/>
      <c r="D468" s="1"/>
      <c r="E468" s="1"/>
      <c r="F468" s="1"/>
      <c r="G468" s="1"/>
      <c r="H468" s="3"/>
      <c r="I468" s="1"/>
      <c r="J468" s="1"/>
      <c r="K468" s="1"/>
      <c r="L468" s="1"/>
      <c r="M468" s="3"/>
      <c r="N468" s="3"/>
      <c r="O468" s="1"/>
      <c r="P468" s="1"/>
    </row>
    <row r="469" spans="1:16" ht="21" customHeight="1">
      <c r="A469" s="1"/>
      <c r="B469" s="1"/>
      <c r="C469" s="1"/>
      <c r="D469" s="1"/>
      <c r="E469" s="1"/>
      <c r="F469" s="1"/>
      <c r="G469" s="1"/>
      <c r="H469" s="3"/>
      <c r="I469" s="1"/>
      <c r="J469" s="1"/>
      <c r="K469" s="1"/>
      <c r="L469" s="1"/>
      <c r="M469" s="3"/>
      <c r="N469" s="3"/>
      <c r="O469" s="1"/>
      <c r="P469" s="1"/>
    </row>
    <row r="470" spans="1:16" ht="21" customHeight="1">
      <c r="A470" s="1"/>
      <c r="B470" s="1"/>
      <c r="C470" s="1"/>
      <c r="D470" s="1"/>
      <c r="E470" s="1"/>
      <c r="F470" s="1"/>
      <c r="G470" s="1"/>
      <c r="H470" s="3"/>
      <c r="I470" s="1"/>
      <c r="J470" s="1"/>
      <c r="K470" s="1"/>
      <c r="L470" s="1"/>
      <c r="M470" s="3"/>
      <c r="N470" s="3"/>
      <c r="O470" s="1"/>
      <c r="P470" s="1"/>
    </row>
    <row r="471" spans="1:16" ht="21" customHeight="1">
      <c r="A471" s="1"/>
      <c r="B471" s="1"/>
      <c r="C471" s="1"/>
      <c r="D471" s="1"/>
      <c r="E471" s="1"/>
      <c r="F471" s="1"/>
      <c r="G471" s="1"/>
      <c r="H471" s="3"/>
      <c r="I471" s="1"/>
      <c r="J471" s="1"/>
      <c r="K471" s="1"/>
      <c r="L471" s="1"/>
      <c r="M471" s="3"/>
      <c r="N471" s="3"/>
      <c r="O471" s="1"/>
      <c r="P471" s="1"/>
    </row>
    <row r="472" spans="1:16" ht="21" customHeight="1">
      <c r="A472" s="1"/>
      <c r="B472" s="1"/>
      <c r="C472" s="1"/>
      <c r="D472" s="1"/>
      <c r="E472" s="1"/>
      <c r="F472" s="1"/>
      <c r="G472" s="1"/>
      <c r="H472" s="3"/>
      <c r="I472" s="1"/>
      <c r="J472" s="1"/>
      <c r="K472" s="1"/>
      <c r="L472" s="1"/>
      <c r="M472" s="3"/>
      <c r="N472" s="3"/>
      <c r="O472" s="1"/>
      <c r="P472" s="1"/>
    </row>
    <row r="473" spans="1:16" ht="21" customHeight="1">
      <c r="A473" s="1"/>
      <c r="B473" s="1"/>
      <c r="C473" s="1"/>
      <c r="D473" s="1"/>
      <c r="E473" s="1"/>
      <c r="F473" s="1"/>
      <c r="G473" s="1"/>
      <c r="H473" s="3"/>
      <c r="I473" s="1"/>
      <c r="J473" s="1"/>
      <c r="K473" s="1"/>
      <c r="L473" s="1"/>
      <c r="M473" s="3"/>
      <c r="N473" s="3"/>
      <c r="O473" s="1"/>
      <c r="P473" s="1"/>
    </row>
    <row r="474" spans="1:16" ht="21" customHeight="1">
      <c r="A474" s="1"/>
      <c r="B474" s="1"/>
      <c r="C474" s="1"/>
      <c r="D474" s="1"/>
      <c r="E474" s="1"/>
      <c r="F474" s="1"/>
      <c r="G474" s="1"/>
      <c r="H474" s="3"/>
      <c r="I474" s="1"/>
      <c r="J474" s="1"/>
      <c r="K474" s="1"/>
      <c r="L474" s="1"/>
      <c r="M474" s="3"/>
      <c r="N474" s="3"/>
      <c r="O474" s="1"/>
      <c r="P474" s="1"/>
    </row>
    <row r="475" spans="1:16" ht="21" customHeight="1">
      <c r="A475" s="1"/>
      <c r="B475" s="1"/>
      <c r="C475" s="1"/>
      <c r="D475" s="1"/>
      <c r="E475" s="1"/>
      <c r="F475" s="1"/>
      <c r="G475" s="1"/>
      <c r="H475" s="3"/>
      <c r="I475" s="1"/>
      <c r="J475" s="1"/>
      <c r="K475" s="1"/>
      <c r="L475" s="1"/>
      <c r="M475" s="3"/>
      <c r="N475" s="3"/>
      <c r="O475" s="1"/>
      <c r="P475" s="1"/>
    </row>
    <row r="476" spans="1:16" ht="21" customHeight="1">
      <c r="A476" s="1"/>
      <c r="B476" s="1"/>
      <c r="C476" s="1"/>
      <c r="D476" s="1"/>
      <c r="E476" s="1"/>
      <c r="F476" s="1"/>
      <c r="G476" s="1"/>
      <c r="H476" s="3"/>
      <c r="I476" s="1"/>
      <c r="J476" s="1"/>
      <c r="K476" s="1"/>
      <c r="L476" s="1"/>
      <c r="M476" s="3"/>
      <c r="N476" s="3"/>
      <c r="O476" s="1"/>
      <c r="P476" s="1"/>
    </row>
    <row r="477" spans="1:16" ht="21" customHeight="1">
      <c r="A477" s="1"/>
      <c r="B477" s="1"/>
      <c r="C477" s="1"/>
      <c r="D477" s="1"/>
      <c r="E477" s="1"/>
      <c r="F477" s="1"/>
      <c r="G477" s="1"/>
      <c r="H477" s="3"/>
      <c r="I477" s="1"/>
      <c r="J477" s="1"/>
      <c r="K477" s="1"/>
      <c r="L477" s="1"/>
      <c r="M477" s="3"/>
      <c r="N477" s="3"/>
      <c r="O477" s="1"/>
      <c r="P477" s="1"/>
    </row>
    <row r="478" spans="1:16" ht="21" customHeight="1">
      <c r="A478" s="1"/>
      <c r="B478" s="1"/>
      <c r="C478" s="1"/>
      <c r="D478" s="1"/>
      <c r="E478" s="1"/>
      <c r="F478" s="1"/>
      <c r="G478" s="1"/>
      <c r="H478" s="3"/>
      <c r="I478" s="1"/>
      <c r="J478" s="1"/>
      <c r="K478" s="1"/>
      <c r="L478" s="1"/>
      <c r="M478" s="3"/>
      <c r="N478" s="3"/>
      <c r="O478" s="1"/>
      <c r="P478" s="1"/>
    </row>
    <row r="479" spans="1:16" ht="21" customHeight="1">
      <c r="A479" s="1"/>
      <c r="B479" s="1"/>
      <c r="C479" s="1"/>
      <c r="D479" s="1"/>
      <c r="E479" s="1"/>
      <c r="F479" s="1"/>
      <c r="G479" s="1"/>
      <c r="H479" s="3"/>
      <c r="I479" s="1"/>
      <c r="J479" s="1"/>
      <c r="K479" s="1"/>
      <c r="L479" s="1"/>
      <c r="M479" s="3"/>
      <c r="N479" s="3"/>
      <c r="O479" s="1"/>
      <c r="P479" s="1"/>
    </row>
    <row r="480" spans="1:16" ht="21" customHeight="1">
      <c r="A480" s="1"/>
      <c r="B480" s="1"/>
      <c r="C480" s="1"/>
      <c r="D480" s="1"/>
      <c r="E480" s="1"/>
      <c r="F480" s="1"/>
      <c r="G480" s="1"/>
      <c r="H480" s="3"/>
      <c r="I480" s="1"/>
      <c r="J480" s="1"/>
      <c r="K480" s="1"/>
      <c r="L480" s="1"/>
      <c r="M480" s="3"/>
      <c r="N480" s="3"/>
      <c r="O480" s="1"/>
      <c r="P480" s="1"/>
    </row>
    <row r="481" spans="1:16" ht="21" customHeight="1">
      <c r="A481" s="1"/>
      <c r="B481" s="1"/>
      <c r="C481" s="1"/>
      <c r="D481" s="1"/>
      <c r="E481" s="1"/>
      <c r="F481" s="1"/>
      <c r="G481" s="1"/>
      <c r="H481" s="3"/>
      <c r="I481" s="1"/>
      <c r="J481" s="1"/>
      <c r="K481" s="1"/>
      <c r="L481" s="1"/>
      <c r="M481" s="3"/>
      <c r="N481" s="3"/>
      <c r="O481" s="1"/>
      <c r="P481" s="1"/>
    </row>
    <row r="482" spans="1:16" ht="21" customHeight="1">
      <c r="A482" s="1"/>
      <c r="B482" s="1"/>
      <c r="C482" s="1"/>
      <c r="D482" s="1"/>
      <c r="E482" s="1"/>
      <c r="F482" s="1"/>
      <c r="G482" s="1"/>
      <c r="H482" s="3"/>
      <c r="I482" s="1"/>
      <c r="J482" s="1"/>
      <c r="K482" s="1"/>
      <c r="L482" s="1"/>
      <c r="M482" s="3"/>
      <c r="N482" s="3"/>
      <c r="O482" s="1"/>
      <c r="P482" s="1"/>
    </row>
    <row r="483" spans="1:16" ht="21" customHeight="1">
      <c r="A483" s="1"/>
      <c r="B483" s="1"/>
      <c r="C483" s="1"/>
      <c r="D483" s="1"/>
      <c r="E483" s="1"/>
      <c r="F483" s="1"/>
      <c r="G483" s="1"/>
      <c r="H483" s="3"/>
      <c r="I483" s="1"/>
      <c r="J483" s="1"/>
      <c r="K483" s="1"/>
      <c r="L483" s="1"/>
      <c r="M483" s="3"/>
      <c r="N483" s="3"/>
      <c r="O483" s="1"/>
      <c r="P483" s="1"/>
    </row>
    <row r="484" spans="1:16" ht="21" customHeight="1">
      <c r="A484" s="1"/>
      <c r="B484" s="1"/>
      <c r="C484" s="1"/>
      <c r="D484" s="1"/>
      <c r="E484" s="1"/>
      <c r="F484" s="1"/>
      <c r="G484" s="1"/>
      <c r="H484" s="3"/>
      <c r="I484" s="1"/>
      <c r="J484" s="1"/>
      <c r="K484" s="1"/>
      <c r="L484" s="1"/>
      <c r="M484" s="3"/>
      <c r="N484" s="3"/>
      <c r="O484" s="1"/>
      <c r="P484" s="1"/>
    </row>
    <row r="485" spans="1:16" ht="21" customHeight="1">
      <c r="A485" s="1"/>
      <c r="B485" s="1"/>
      <c r="C485" s="1"/>
      <c r="D485" s="1"/>
      <c r="E485" s="1"/>
      <c r="F485" s="1"/>
      <c r="G485" s="1"/>
      <c r="H485" s="3"/>
      <c r="I485" s="1"/>
      <c r="J485" s="1"/>
      <c r="K485" s="1"/>
      <c r="L485" s="1"/>
      <c r="M485" s="3"/>
      <c r="N485" s="3"/>
      <c r="O485" s="1"/>
      <c r="P485" s="1"/>
    </row>
    <row r="486" spans="1:16" ht="21" customHeight="1">
      <c r="A486" s="1"/>
      <c r="B486" s="1"/>
      <c r="C486" s="1"/>
      <c r="D486" s="1"/>
      <c r="E486" s="1"/>
      <c r="F486" s="1"/>
      <c r="G486" s="1"/>
      <c r="H486" s="3"/>
      <c r="I486" s="1"/>
      <c r="J486" s="1"/>
      <c r="K486" s="1"/>
      <c r="L486" s="1"/>
      <c r="M486" s="3"/>
      <c r="N486" s="3"/>
      <c r="O486" s="1"/>
      <c r="P486" s="1"/>
    </row>
    <row r="487" spans="1:16" ht="21" customHeight="1">
      <c r="A487" s="1"/>
      <c r="B487" s="1"/>
      <c r="C487" s="1"/>
      <c r="D487" s="1"/>
      <c r="E487" s="1"/>
      <c r="F487" s="1"/>
      <c r="G487" s="1"/>
      <c r="H487" s="3"/>
      <c r="I487" s="1"/>
      <c r="J487" s="1"/>
      <c r="K487" s="1"/>
      <c r="L487" s="1"/>
      <c r="M487" s="3"/>
      <c r="N487" s="3"/>
      <c r="O487" s="1"/>
      <c r="P487" s="1"/>
    </row>
    <row r="488" spans="1:16" ht="21" customHeight="1">
      <c r="A488" s="1"/>
      <c r="B488" s="1"/>
      <c r="C488" s="1"/>
      <c r="D488" s="1"/>
      <c r="E488" s="1"/>
      <c r="F488" s="1"/>
      <c r="G488" s="1"/>
      <c r="H488" s="3"/>
      <c r="I488" s="1"/>
      <c r="J488" s="1"/>
      <c r="K488" s="1"/>
      <c r="L488" s="1"/>
      <c r="M488" s="3"/>
      <c r="N488" s="3"/>
      <c r="O488" s="1"/>
      <c r="P488" s="1"/>
    </row>
    <row r="489" spans="1:16" ht="21" customHeight="1">
      <c r="A489" s="1"/>
      <c r="B489" s="1"/>
      <c r="C489" s="1"/>
      <c r="D489" s="1"/>
      <c r="E489" s="1"/>
      <c r="F489" s="1"/>
      <c r="G489" s="1"/>
      <c r="H489" s="3"/>
      <c r="I489" s="1"/>
      <c r="J489" s="1"/>
      <c r="K489" s="1"/>
      <c r="L489" s="1"/>
      <c r="M489" s="3"/>
      <c r="N489" s="3"/>
      <c r="O489" s="1"/>
      <c r="P489" s="1"/>
    </row>
    <row r="490" spans="1:16" ht="21" customHeight="1">
      <c r="A490" s="1"/>
      <c r="B490" s="1"/>
      <c r="C490" s="1"/>
      <c r="D490" s="1"/>
      <c r="E490" s="1"/>
      <c r="F490" s="1"/>
      <c r="G490" s="1"/>
      <c r="H490" s="3"/>
      <c r="I490" s="1"/>
      <c r="J490" s="1"/>
      <c r="K490" s="1"/>
      <c r="L490" s="1"/>
      <c r="M490" s="3"/>
      <c r="N490" s="3"/>
      <c r="O490" s="1"/>
      <c r="P490" s="1"/>
    </row>
    <row r="491" spans="1:16" ht="21" customHeight="1">
      <c r="A491" s="1"/>
      <c r="B491" s="1"/>
      <c r="C491" s="1"/>
      <c r="D491" s="1"/>
      <c r="E491" s="1"/>
      <c r="F491" s="1"/>
      <c r="G491" s="1"/>
      <c r="H491" s="3"/>
      <c r="I491" s="1"/>
      <c r="J491" s="1"/>
      <c r="K491" s="1"/>
      <c r="L491" s="1"/>
      <c r="M491" s="3"/>
      <c r="N491" s="3"/>
      <c r="O491" s="1"/>
      <c r="P491" s="1"/>
    </row>
    <row r="492" spans="1:16" ht="21" customHeight="1">
      <c r="A492" s="1"/>
      <c r="B492" s="1"/>
      <c r="C492" s="1"/>
      <c r="D492" s="1"/>
      <c r="E492" s="1"/>
      <c r="F492" s="1"/>
      <c r="G492" s="1"/>
      <c r="H492" s="3"/>
      <c r="I492" s="1"/>
      <c r="J492" s="1"/>
      <c r="K492" s="1"/>
      <c r="L492" s="1"/>
      <c r="M492" s="3"/>
      <c r="N492" s="3"/>
      <c r="O492" s="1"/>
      <c r="P492" s="1"/>
    </row>
    <row r="493" spans="1:16" ht="21" customHeight="1">
      <c r="A493" s="1"/>
      <c r="B493" s="1"/>
      <c r="C493" s="1"/>
      <c r="D493" s="1"/>
      <c r="E493" s="1"/>
      <c r="F493" s="1"/>
      <c r="G493" s="1"/>
      <c r="H493" s="3"/>
      <c r="I493" s="1"/>
      <c r="J493" s="1"/>
      <c r="K493" s="1"/>
      <c r="L493" s="1"/>
      <c r="M493" s="3"/>
      <c r="N493" s="3"/>
      <c r="O493" s="1"/>
      <c r="P493" s="1"/>
    </row>
    <row r="494" spans="1:16" ht="21" customHeight="1">
      <c r="A494" s="1"/>
      <c r="B494" s="1"/>
      <c r="C494" s="1"/>
      <c r="D494" s="1"/>
      <c r="E494" s="1"/>
      <c r="F494" s="1"/>
      <c r="G494" s="1"/>
      <c r="H494" s="3"/>
      <c r="I494" s="1"/>
      <c r="J494" s="1"/>
      <c r="K494" s="1"/>
      <c r="L494" s="1"/>
      <c r="M494" s="3"/>
      <c r="N494" s="3"/>
      <c r="O494" s="1"/>
      <c r="P494" s="1"/>
    </row>
    <row r="495" spans="1:16" ht="21" customHeight="1">
      <c r="A495" s="1"/>
      <c r="B495" s="1"/>
      <c r="C495" s="1"/>
      <c r="D495" s="1"/>
      <c r="E495" s="1"/>
      <c r="F495" s="1"/>
      <c r="G495" s="1"/>
      <c r="H495" s="3"/>
      <c r="I495" s="1"/>
      <c r="J495" s="1"/>
      <c r="K495" s="1"/>
      <c r="L495" s="1"/>
      <c r="M495" s="3"/>
      <c r="N495" s="3"/>
      <c r="O495" s="1"/>
      <c r="P495" s="1"/>
    </row>
    <row r="496" spans="1:16" ht="21" customHeight="1">
      <c r="A496" s="1"/>
      <c r="B496" s="1"/>
      <c r="C496" s="1"/>
      <c r="D496" s="1"/>
      <c r="E496" s="1"/>
      <c r="F496" s="1"/>
      <c r="G496" s="1"/>
      <c r="H496" s="3"/>
      <c r="I496" s="1"/>
      <c r="J496" s="1"/>
      <c r="K496" s="1"/>
      <c r="L496" s="1"/>
      <c r="M496" s="3"/>
      <c r="N496" s="3"/>
      <c r="O496" s="1"/>
      <c r="P496" s="1"/>
    </row>
    <row r="497" spans="1:16" ht="21" customHeight="1">
      <c r="A497" s="1"/>
      <c r="B497" s="1"/>
      <c r="C497" s="1"/>
      <c r="D497" s="1"/>
      <c r="E497" s="1"/>
      <c r="F497" s="1"/>
      <c r="G497" s="1"/>
      <c r="H497" s="3"/>
      <c r="I497" s="1"/>
      <c r="J497" s="1"/>
      <c r="K497" s="1"/>
      <c r="L497" s="1"/>
      <c r="M497" s="3"/>
      <c r="N497" s="3"/>
      <c r="O497" s="1"/>
      <c r="P497" s="1"/>
    </row>
    <row r="498" spans="1:16" ht="21" customHeight="1">
      <c r="A498" s="1"/>
      <c r="B498" s="1"/>
      <c r="C498" s="1"/>
      <c r="D498" s="1"/>
      <c r="E498" s="1"/>
      <c r="F498" s="1"/>
      <c r="G498" s="1"/>
      <c r="H498" s="3"/>
      <c r="I498" s="1"/>
      <c r="J498" s="1"/>
      <c r="K498" s="1"/>
      <c r="L498" s="1"/>
      <c r="M498" s="3"/>
      <c r="N498" s="3"/>
      <c r="O498" s="1"/>
      <c r="P498" s="1"/>
    </row>
    <row r="499" spans="1:16" ht="21" customHeight="1">
      <c r="A499" s="1"/>
      <c r="B499" s="1"/>
      <c r="C499" s="1"/>
      <c r="D499" s="1"/>
      <c r="E499" s="1"/>
      <c r="F499" s="1"/>
      <c r="G499" s="1"/>
      <c r="H499" s="3"/>
      <c r="I499" s="1"/>
      <c r="J499" s="1"/>
      <c r="K499" s="1"/>
      <c r="L499" s="1"/>
      <c r="M499" s="3"/>
      <c r="N499" s="3"/>
      <c r="O499" s="1"/>
      <c r="P499" s="1"/>
    </row>
    <row r="500" spans="1:16" ht="21" customHeight="1">
      <c r="A500" s="1"/>
      <c r="B500" s="1"/>
      <c r="C500" s="1"/>
      <c r="D500" s="1"/>
      <c r="E500" s="1"/>
      <c r="F500" s="1"/>
      <c r="G500" s="1"/>
      <c r="H500" s="3"/>
      <c r="I500" s="1"/>
      <c r="J500" s="1"/>
      <c r="K500" s="1"/>
      <c r="L500" s="1"/>
      <c r="M500" s="3"/>
      <c r="N500" s="3"/>
      <c r="O500" s="1"/>
      <c r="P500" s="1"/>
    </row>
    <row r="501" spans="1:16" ht="21" customHeight="1">
      <c r="A501" s="1"/>
      <c r="B501" s="1"/>
      <c r="C501" s="1"/>
      <c r="D501" s="1"/>
      <c r="E501" s="1"/>
      <c r="F501" s="1"/>
      <c r="G501" s="1"/>
      <c r="H501" s="3"/>
      <c r="I501" s="1"/>
      <c r="J501" s="1"/>
      <c r="K501" s="1"/>
      <c r="L501" s="1"/>
      <c r="M501" s="3"/>
      <c r="N501" s="3"/>
      <c r="O501" s="1"/>
      <c r="P501" s="1"/>
    </row>
    <row r="502" spans="1:16" ht="21" customHeight="1">
      <c r="A502" s="1"/>
      <c r="B502" s="1"/>
      <c r="C502" s="1"/>
      <c r="D502" s="1"/>
      <c r="E502" s="1"/>
      <c r="F502" s="1"/>
      <c r="G502" s="1"/>
      <c r="H502" s="3"/>
      <c r="I502" s="1"/>
      <c r="J502" s="1"/>
      <c r="K502" s="1"/>
      <c r="L502" s="1"/>
      <c r="M502" s="3"/>
      <c r="N502" s="3"/>
      <c r="O502" s="1"/>
      <c r="P502" s="1"/>
    </row>
    <row r="503" spans="1:16" ht="21" customHeight="1">
      <c r="A503" s="1"/>
      <c r="B503" s="1"/>
      <c r="C503" s="1"/>
      <c r="D503" s="1"/>
      <c r="E503" s="1"/>
      <c r="F503" s="1"/>
      <c r="G503" s="1"/>
      <c r="H503" s="3"/>
      <c r="I503" s="1"/>
      <c r="J503" s="1"/>
      <c r="K503" s="1"/>
      <c r="L503" s="1"/>
      <c r="M503" s="3"/>
      <c r="N503" s="3"/>
      <c r="O503" s="1"/>
      <c r="P503" s="1"/>
    </row>
    <row r="504" spans="1:16" ht="21" customHeight="1">
      <c r="A504" s="1"/>
      <c r="B504" s="1"/>
      <c r="C504" s="1"/>
      <c r="D504" s="1"/>
      <c r="E504" s="1"/>
      <c r="F504" s="1"/>
      <c r="G504" s="1"/>
      <c r="H504" s="3"/>
      <c r="I504" s="1"/>
      <c r="J504" s="1"/>
      <c r="K504" s="1"/>
      <c r="L504" s="1"/>
      <c r="M504" s="3"/>
      <c r="N504" s="3"/>
      <c r="O504" s="1"/>
      <c r="P504" s="1"/>
    </row>
    <row r="505" spans="1:16" ht="21" customHeight="1">
      <c r="A505" s="1"/>
      <c r="B505" s="1"/>
      <c r="C505" s="1"/>
      <c r="D505" s="1"/>
      <c r="E505" s="1"/>
      <c r="F505" s="1"/>
      <c r="G505" s="1"/>
      <c r="H505" s="3"/>
      <c r="I505" s="1"/>
      <c r="J505" s="1"/>
      <c r="K505" s="1"/>
      <c r="L505" s="1"/>
      <c r="M505" s="3"/>
      <c r="N505" s="3"/>
      <c r="O505" s="1"/>
      <c r="P505" s="1"/>
    </row>
    <row r="506" spans="1:16" ht="21" customHeight="1">
      <c r="A506" s="1"/>
      <c r="B506" s="1"/>
      <c r="C506" s="1"/>
      <c r="D506" s="1"/>
      <c r="E506" s="1"/>
      <c r="F506" s="1"/>
      <c r="G506" s="1"/>
      <c r="H506" s="3"/>
      <c r="I506" s="1"/>
      <c r="J506" s="1"/>
      <c r="K506" s="1"/>
      <c r="L506" s="1"/>
      <c r="M506" s="3"/>
      <c r="N506" s="3"/>
      <c r="O506" s="1"/>
      <c r="P506" s="1"/>
    </row>
    <row r="507" spans="1:16" ht="21" customHeight="1">
      <c r="A507" s="1"/>
      <c r="B507" s="1"/>
      <c r="C507" s="1"/>
      <c r="D507" s="1"/>
      <c r="E507" s="1"/>
      <c r="F507" s="1"/>
      <c r="G507" s="1"/>
      <c r="H507" s="3"/>
      <c r="I507" s="1"/>
      <c r="J507" s="1"/>
      <c r="K507" s="1"/>
      <c r="L507" s="1"/>
      <c r="M507" s="3"/>
      <c r="N507" s="3"/>
      <c r="O507" s="1"/>
      <c r="P507" s="1"/>
    </row>
    <row r="508" spans="1:16" ht="21" customHeight="1">
      <c r="A508" s="1"/>
      <c r="B508" s="1"/>
      <c r="C508" s="1"/>
      <c r="D508" s="1"/>
      <c r="E508" s="1"/>
      <c r="F508" s="1"/>
      <c r="G508" s="1"/>
      <c r="H508" s="3"/>
      <c r="I508" s="1"/>
      <c r="J508" s="1"/>
      <c r="K508" s="1"/>
      <c r="L508" s="1"/>
      <c r="M508" s="3"/>
      <c r="N508" s="3"/>
      <c r="O508" s="1"/>
      <c r="P508" s="1"/>
    </row>
    <row r="509" spans="1:16" ht="21" customHeight="1">
      <c r="A509" s="1"/>
      <c r="B509" s="1"/>
      <c r="C509" s="1"/>
      <c r="D509" s="1"/>
      <c r="E509" s="1"/>
      <c r="F509" s="1"/>
      <c r="G509" s="1"/>
      <c r="H509" s="3"/>
      <c r="I509" s="1"/>
      <c r="J509" s="1"/>
      <c r="K509" s="1"/>
      <c r="L509" s="1"/>
      <c r="M509" s="3"/>
      <c r="N509" s="3"/>
      <c r="O509" s="1"/>
      <c r="P509" s="1"/>
    </row>
    <row r="510" spans="1:16" ht="21" customHeight="1">
      <c r="A510" s="1"/>
      <c r="B510" s="1"/>
      <c r="C510" s="1"/>
      <c r="D510" s="1"/>
      <c r="E510" s="1"/>
      <c r="F510" s="1"/>
      <c r="G510" s="1"/>
      <c r="H510" s="3"/>
      <c r="I510" s="1"/>
      <c r="J510" s="1"/>
      <c r="K510" s="1"/>
      <c r="L510" s="1"/>
      <c r="M510" s="3"/>
      <c r="N510" s="3"/>
      <c r="O510" s="1"/>
      <c r="P510" s="1"/>
    </row>
    <row r="511" spans="1:16" ht="21" customHeight="1">
      <c r="A511" s="1"/>
      <c r="B511" s="1"/>
      <c r="C511" s="1"/>
      <c r="D511" s="1"/>
      <c r="E511" s="1"/>
      <c r="F511" s="1"/>
      <c r="G511" s="1"/>
      <c r="H511" s="3"/>
      <c r="I511" s="1"/>
      <c r="J511" s="1"/>
      <c r="K511" s="1"/>
      <c r="L511" s="1"/>
      <c r="M511" s="3"/>
      <c r="N511" s="3"/>
      <c r="O511" s="1"/>
      <c r="P511" s="1"/>
    </row>
    <row r="512" spans="1:16" ht="21" customHeight="1">
      <c r="A512" s="1"/>
      <c r="B512" s="1"/>
      <c r="C512" s="1"/>
      <c r="D512" s="1"/>
      <c r="E512" s="1"/>
      <c r="F512" s="1"/>
      <c r="G512" s="1"/>
      <c r="H512" s="3"/>
      <c r="I512" s="1"/>
      <c r="J512" s="1"/>
      <c r="K512" s="1"/>
      <c r="L512" s="1"/>
      <c r="M512" s="3"/>
      <c r="N512" s="3"/>
      <c r="O512" s="1"/>
      <c r="P512" s="1"/>
    </row>
    <row r="513" spans="1:16" ht="21" customHeight="1">
      <c r="A513" s="1"/>
      <c r="B513" s="1"/>
      <c r="C513" s="1"/>
      <c r="D513" s="1"/>
      <c r="E513" s="1"/>
      <c r="F513" s="1"/>
      <c r="G513" s="1"/>
      <c r="H513" s="3"/>
      <c r="I513" s="1"/>
      <c r="J513" s="1"/>
      <c r="K513" s="1"/>
      <c r="L513" s="1"/>
      <c r="M513" s="3"/>
      <c r="N513" s="3"/>
      <c r="O513" s="1"/>
      <c r="P513" s="1"/>
    </row>
    <row r="514" spans="1:16" ht="21" customHeight="1">
      <c r="A514" s="1"/>
      <c r="B514" s="1"/>
      <c r="C514" s="1"/>
      <c r="D514" s="1"/>
      <c r="E514" s="1"/>
      <c r="F514" s="1"/>
      <c r="G514" s="1"/>
      <c r="H514" s="3"/>
      <c r="I514" s="1"/>
      <c r="J514" s="1"/>
      <c r="K514" s="1"/>
      <c r="L514" s="1"/>
      <c r="M514" s="3"/>
      <c r="N514" s="3"/>
      <c r="O514" s="1"/>
      <c r="P514" s="1"/>
    </row>
    <row r="515" spans="1:16" ht="21" customHeight="1">
      <c r="A515" s="1"/>
      <c r="B515" s="1"/>
      <c r="C515" s="1"/>
      <c r="D515" s="1"/>
      <c r="E515" s="1"/>
      <c r="F515" s="1"/>
      <c r="G515" s="1"/>
      <c r="H515" s="3"/>
      <c r="I515" s="1"/>
      <c r="J515" s="1"/>
      <c r="K515" s="1"/>
      <c r="L515" s="1"/>
      <c r="M515" s="3"/>
      <c r="N515" s="3"/>
      <c r="O515" s="1"/>
      <c r="P515" s="1"/>
    </row>
    <row r="516" spans="1:16" ht="21" customHeight="1">
      <c r="A516" s="1"/>
      <c r="B516" s="1"/>
      <c r="C516" s="1"/>
      <c r="D516" s="1"/>
      <c r="E516" s="1"/>
      <c r="F516" s="1"/>
      <c r="G516" s="1"/>
      <c r="H516" s="3"/>
      <c r="I516" s="1"/>
      <c r="J516" s="1"/>
      <c r="K516" s="1"/>
      <c r="L516" s="1"/>
      <c r="M516" s="3"/>
      <c r="N516" s="3"/>
      <c r="O516" s="1"/>
      <c r="P516" s="1"/>
    </row>
    <row r="517" spans="1:16" ht="21" customHeight="1">
      <c r="A517" s="1"/>
      <c r="B517" s="1"/>
      <c r="C517" s="1"/>
      <c r="D517" s="1"/>
      <c r="E517" s="1"/>
      <c r="F517" s="1"/>
      <c r="G517" s="1"/>
      <c r="H517" s="3"/>
      <c r="I517" s="1"/>
      <c r="J517" s="1"/>
      <c r="K517" s="1"/>
      <c r="L517" s="1"/>
      <c r="M517" s="3"/>
      <c r="N517" s="3"/>
      <c r="O517" s="1"/>
      <c r="P517" s="1"/>
    </row>
    <row r="518" spans="1:16" ht="21" customHeight="1">
      <c r="A518" s="1"/>
      <c r="B518" s="1"/>
      <c r="C518" s="1"/>
      <c r="D518" s="1"/>
      <c r="E518" s="1"/>
      <c r="F518" s="1"/>
      <c r="G518" s="1"/>
      <c r="H518" s="3"/>
      <c r="I518" s="1"/>
      <c r="J518" s="1"/>
      <c r="K518" s="1"/>
      <c r="L518" s="1"/>
      <c r="M518" s="3"/>
      <c r="N518" s="3"/>
      <c r="O518" s="1"/>
      <c r="P518" s="1"/>
    </row>
    <row r="519" spans="1:16" ht="21" customHeight="1">
      <c r="A519" s="1"/>
      <c r="B519" s="1"/>
      <c r="C519" s="1"/>
      <c r="D519" s="1"/>
      <c r="E519" s="1"/>
      <c r="F519" s="1"/>
      <c r="G519" s="1"/>
      <c r="H519" s="3"/>
      <c r="I519" s="1"/>
      <c r="J519" s="1"/>
      <c r="K519" s="1"/>
      <c r="L519" s="1"/>
      <c r="M519" s="3"/>
      <c r="N519" s="3"/>
      <c r="O519" s="1"/>
      <c r="P519" s="1"/>
    </row>
    <row r="520" spans="1:16" ht="21" customHeight="1">
      <c r="A520" s="1"/>
      <c r="B520" s="1"/>
      <c r="C520" s="1"/>
      <c r="D520" s="1"/>
      <c r="E520" s="1"/>
      <c r="F520" s="1"/>
      <c r="G520" s="1"/>
      <c r="H520" s="3"/>
      <c r="I520" s="1"/>
      <c r="J520" s="1"/>
      <c r="K520" s="1"/>
      <c r="L520" s="1"/>
      <c r="M520" s="3"/>
      <c r="N520" s="3"/>
      <c r="O520" s="1"/>
      <c r="P520" s="1"/>
    </row>
    <row r="521" spans="1:16" ht="21" customHeight="1">
      <c r="A521" s="1"/>
      <c r="B521" s="1"/>
      <c r="C521" s="1"/>
      <c r="D521" s="1"/>
      <c r="E521" s="1"/>
      <c r="F521" s="1"/>
      <c r="G521" s="1"/>
      <c r="H521" s="3"/>
      <c r="I521" s="1"/>
      <c r="J521" s="1"/>
      <c r="K521" s="1"/>
      <c r="L521" s="1"/>
      <c r="M521" s="3"/>
      <c r="N521" s="3"/>
      <c r="O521" s="1"/>
      <c r="P521" s="1"/>
    </row>
    <row r="522" spans="1:16" ht="21" customHeight="1">
      <c r="A522" s="1"/>
      <c r="B522" s="1"/>
      <c r="C522" s="1"/>
      <c r="D522" s="1"/>
      <c r="E522" s="1"/>
      <c r="F522" s="1"/>
      <c r="G522" s="1"/>
      <c r="H522" s="3"/>
      <c r="I522" s="1"/>
      <c r="J522" s="1"/>
      <c r="K522" s="1"/>
      <c r="L522" s="1"/>
      <c r="M522" s="3"/>
      <c r="N522" s="3"/>
      <c r="O522" s="1"/>
      <c r="P522" s="1"/>
    </row>
    <row r="523" spans="1:16" ht="21" customHeight="1">
      <c r="A523" s="1"/>
      <c r="B523" s="1"/>
      <c r="C523" s="1"/>
      <c r="D523" s="1"/>
      <c r="E523" s="1"/>
      <c r="F523" s="1"/>
      <c r="G523" s="1"/>
      <c r="H523" s="3"/>
      <c r="I523" s="1"/>
      <c r="J523" s="1"/>
      <c r="K523" s="1"/>
      <c r="L523" s="1"/>
      <c r="M523" s="3"/>
      <c r="N523" s="3"/>
      <c r="O523" s="1"/>
      <c r="P523" s="1"/>
    </row>
    <row r="524" spans="1:16" ht="21" customHeight="1">
      <c r="A524" s="1"/>
      <c r="B524" s="1"/>
      <c r="C524" s="1"/>
      <c r="D524" s="1"/>
      <c r="E524" s="1"/>
      <c r="F524" s="1"/>
      <c r="G524" s="1"/>
      <c r="H524" s="3"/>
      <c r="I524" s="1"/>
      <c r="J524" s="1"/>
      <c r="K524" s="1"/>
      <c r="L524" s="1"/>
      <c r="M524" s="3"/>
      <c r="N524" s="3"/>
      <c r="O524" s="1"/>
      <c r="P524" s="1"/>
    </row>
    <row r="525" spans="1:16" ht="21" customHeight="1">
      <c r="A525" s="1"/>
      <c r="B525" s="1"/>
      <c r="C525" s="1"/>
      <c r="D525" s="1"/>
      <c r="E525" s="1"/>
      <c r="F525" s="1"/>
      <c r="G525" s="1"/>
      <c r="H525" s="3"/>
      <c r="I525" s="1"/>
      <c r="J525" s="1"/>
      <c r="K525" s="1"/>
      <c r="L525" s="1"/>
      <c r="M525" s="3"/>
      <c r="N525" s="3"/>
      <c r="O525" s="1"/>
      <c r="P525" s="1"/>
    </row>
    <row r="526" spans="1:16" ht="21" customHeight="1">
      <c r="A526" s="1"/>
      <c r="B526" s="1"/>
      <c r="C526" s="1"/>
      <c r="D526" s="1"/>
      <c r="E526" s="1"/>
      <c r="F526" s="1"/>
      <c r="G526" s="1"/>
      <c r="H526" s="3"/>
      <c r="I526" s="1"/>
      <c r="J526" s="1"/>
      <c r="K526" s="1"/>
      <c r="L526" s="1"/>
      <c r="M526" s="3"/>
      <c r="N526" s="3"/>
      <c r="O526" s="1"/>
      <c r="P526" s="1"/>
    </row>
    <row r="527" spans="1:16" ht="21" customHeight="1">
      <c r="A527" s="1"/>
      <c r="B527" s="1"/>
      <c r="C527" s="1"/>
      <c r="D527" s="1"/>
      <c r="E527" s="1"/>
      <c r="F527" s="1"/>
      <c r="G527" s="1"/>
      <c r="H527" s="3"/>
      <c r="I527" s="1"/>
      <c r="J527" s="1"/>
      <c r="K527" s="1"/>
      <c r="L527" s="1"/>
      <c r="M527" s="3"/>
      <c r="N527" s="3"/>
      <c r="O527" s="1"/>
      <c r="P527" s="1"/>
    </row>
    <row r="528" spans="1:16" ht="21" customHeight="1">
      <c r="A528" s="1"/>
      <c r="B528" s="1"/>
      <c r="C528" s="1"/>
      <c r="D528" s="1"/>
      <c r="E528" s="1"/>
      <c r="F528" s="1"/>
      <c r="G528" s="1"/>
      <c r="H528" s="3"/>
      <c r="I528" s="1"/>
      <c r="J528" s="1"/>
      <c r="K528" s="1"/>
      <c r="L528" s="1"/>
      <c r="M528" s="3"/>
      <c r="N528" s="3"/>
      <c r="O528" s="1"/>
      <c r="P528" s="1"/>
    </row>
    <row r="529" spans="1:16" ht="21" customHeight="1">
      <c r="A529" s="1"/>
      <c r="B529" s="1"/>
      <c r="C529" s="1"/>
      <c r="D529" s="1"/>
      <c r="E529" s="1"/>
      <c r="F529" s="1"/>
      <c r="G529" s="1"/>
      <c r="H529" s="3"/>
      <c r="I529" s="1"/>
      <c r="J529" s="1"/>
      <c r="K529" s="1"/>
      <c r="L529" s="1"/>
      <c r="M529" s="3"/>
      <c r="N529" s="3"/>
      <c r="O529" s="1"/>
      <c r="P529" s="1"/>
    </row>
    <row r="530" spans="1:16" ht="21" customHeight="1">
      <c r="A530" s="1"/>
      <c r="B530" s="1"/>
      <c r="C530" s="1"/>
      <c r="D530" s="1"/>
      <c r="E530" s="1"/>
      <c r="F530" s="1"/>
      <c r="G530" s="1"/>
      <c r="H530" s="3"/>
      <c r="I530" s="1"/>
      <c r="J530" s="1"/>
      <c r="K530" s="1"/>
      <c r="L530" s="1"/>
      <c r="M530" s="3"/>
      <c r="N530" s="3"/>
      <c r="O530" s="1"/>
      <c r="P530" s="1"/>
    </row>
    <row r="531" spans="1:16" ht="21" customHeight="1">
      <c r="A531" s="1"/>
      <c r="B531" s="1"/>
      <c r="C531" s="1"/>
      <c r="D531" s="1"/>
      <c r="E531" s="1"/>
      <c r="F531" s="1"/>
      <c r="G531" s="1"/>
      <c r="H531" s="3"/>
      <c r="I531" s="1"/>
      <c r="J531" s="1"/>
      <c r="K531" s="1"/>
      <c r="L531" s="1"/>
      <c r="M531" s="3"/>
      <c r="N531" s="3"/>
      <c r="O531" s="1"/>
      <c r="P531" s="1"/>
    </row>
    <row r="532" spans="1:16" ht="21" customHeight="1">
      <c r="A532" s="1"/>
      <c r="B532" s="1"/>
      <c r="C532" s="1"/>
      <c r="D532" s="1"/>
      <c r="E532" s="1"/>
      <c r="F532" s="1"/>
      <c r="G532" s="1"/>
      <c r="H532" s="3"/>
      <c r="I532" s="1"/>
      <c r="J532" s="1"/>
      <c r="K532" s="1"/>
      <c r="L532" s="1"/>
      <c r="M532" s="3"/>
      <c r="N532" s="3"/>
      <c r="O532" s="1"/>
      <c r="P532" s="1"/>
    </row>
    <row r="533" spans="1:16" ht="21" customHeight="1">
      <c r="A533" s="1"/>
      <c r="B533" s="1"/>
      <c r="C533" s="1"/>
      <c r="D533" s="1"/>
      <c r="E533" s="1"/>
      <c r="F533" s="1"/>
      <c r="G533" s="1"/>
      <c r="H533" s="3"/>
      <c r="I533" s="1"/>
      <c r="J533" s="1"/>
      <c r="K533" s="1"/>
      <c r="L533" s="1"/>
      <c r="M533" s="3"/>
      <c r="N533" s="3"/>
      <c r="O533" s="1"/>
      <c r="P533" s="1"/>
    </row>
    <row r="534" spans="1:16" ht="21" customHeight="1">
      <c r="A534" s="1"/>
      <c r="B534" s="1"/>
      <c r="C534" s="1"/>
      <c r="D534" s="1"/>
      <c r="E534" s="1"/>
      <c r="F534" s="1"/>
      <c r="G534" s="1"/>
      <c r="H534" s="3"/>
      <c r="I534" s="1"/>
      <c r="J534" s="1"/>
      <c r="K534" s="1"/>
      <c r="L534" s="1"/>
      <c r="M534" s="3"/>
      <c r="N534" s="3"/>
      <c r="O534" s="1"/>
      <c r="P534" s="1"/>
    </row>
    <row r="535" spans="1:16" ht="21" customHeight="1">
      <c r="A535" s="1"/>
      <c r="B535" s="1"/>
      <c r="C535" s="1"/>
      <c r="D535" s="1"/>
      <c r="E535" s="1"/>
      <c r="F535" s="1"/>
      <c r="G535" s="1"/>
      <c r="H535" s="3"/>
      <c r="I535" s="1"/>
      <c r="J535" s="1"/>
      <c r="K535" s="1"/>
      <c r="L535" s="1"/>
      <c r="M535" s="3"/>
      <c r="N535" s="3"/>
      <c r="O535" s="1"/>
      <c r="P535" s="1"/>
    </row>
    <row r="536" spans="1:16" ht="21" customHeight="1">
      <c r="A536" s="1"/>
      <c r="B536" s="1"/>
      <c r="C536" s="1"/>
      <c r="D536" s="1"/>
      <c r="E536" s="1"/>
      <c r="F536" s="1"/>
      <c r="G536" s="1"/>
      <c r="H536" s="3"/>
      <c r="I536" s="1"/>
      <c r="J536" s="1"/>
      <c r="K536" s="1"/>
      <c r="L536" s="1"/>
      <c r="M536" s="3"/>
      <c r="N536" s="3"/>
      <c r="O536" s="1"/>
      <c r="P536" s="1"/>
    </row>
    <row r="537" spans="1:16" ht="21" customHeight="1">
      <c r="A537" s="1"/>
      <c r="B537" s="1"/>
      <c r="C537" s="1"/>
      <c r="D537" s="1"/>
      <c r="E537" s="1"/>
      <c r="F537" s="1"/>
      <c r="G537" s="1"/>
      <c r="H537" s="3"/>
      <c r="I537" s="1"/>
      <c r="J537" s="1"/>
      <c r="K537" s="1"/>
      <c r="L537" s="1"/>
      <c r="M537" s="3"/>
      <c r="N537" s="3"/>
      <c r="O537" s="1"/>
      <c r="P537" s="1"/>
    </row>
    <row r="538" spans="1:16" ht="21" customHeight="1">
      <c r="A538" s="1"/>
      <c r="B538" s="1"/>
      <c r="C538" s="1"/>
      <c r="D538" s="1"/>
      <c r="E538" s="1"/>
      <c r="F538" s="1"/>
      <c r="G538" s="1"/>
      <c r="H538" s="3"/>
      <c r="I538" s="1"/>
      <c r="J538" s="1"/>
      <c r="K538" s="1"/>
      <c r="L538" s="1"/>
      <c r="M538" s="3"/>
      <c r="N538" s="3"/>
      <c r="O538" s="1"/>
      <c r="P538" s="1"/>
    </row>
    <row r="539" spans="1:16" ht="21" customHeight="1">
      <c r="A539" s="1"/>
      <c r="B539" s="1"/>
      <c r="C539" s="1"/>
      <c r="D539" s="1"/>
      <c r="E539" s="1"/>
      <c r="F539" s="1"/>
      <c r="G539" s="1"/>
      <c r="H539" s="3"/>
      <c r="I539" s="1"/>
      <c r="J539" s="1"/>
      <c r="K539" s="1"/>
      <c r="L539" s="1"/>
      <c r="M539" s="3"/>
      <c r="N539" s="3"/>
      <c r="O539" s="1"/>
      <c r="P539" s="1"/>
    </row>
    <row r="540" spans="1:16" ht="21" customHeight="1">
      <c r="A540" s="1"/>
      <c r="B540" s="1"/>
      <c r="C540" s="1"/>
      <c r="D540" s="1"/>
      <c r="E540" s="1"/>
      <c r="F540" s="1"/>
      <c r="G540" s="1"/>
      <c r="H540" s="3"/>
      <c r="I540" s="1"/>
      <c r="J540" s="1"/>
      <c r="K540" s="1"/>
      <c r="L540" s="1"/>
      <c r="M540" s="3"/>
      <c r="N540" s="3"/>
      <c r="O540" s="1"/>
      <c r="P540" s="1"/>
    </row>
    <row r="541" spans="1:16" ht="21" customHeight="1">
      <c r="A541" s="1"/>
      <c r="B541" s="1"/>
      <c r="C541" s="1"/>
      <c r="D541" s="1"/>
      <c r="E541" s="1"/>
      <c r="F541" s="1"/>
      <c r="G541" s="1"/>
      <c r="H541" s="3"/>
      <c r="I541" s="1"/>
      <c r="J541" s="1"/>
      <c r="K541" s="1"/>
      <c r="L541" s="1"/>
      <c r="M541" s="3"/>
      <c r="N541" s="3"/>
      <c r="O541" s="1"/>
      <c r="P541" s="1"/>
    </row>
    <row r="542" spans="1:16" ht="21" customHeight="1">
      <c r="A542" s="1"/>
      <c r="B542" s="1"/>
      <c r="C542" s="1"/>
      <c r="D542" s="1"/>
      <c r="E542" s="1"/>
      <c r="F542" s="1"/>
      <c r="G542" s="1"/>
      <c r="H542" s="3"/>
      <c r="I542" s="1"/>
      <c r="J542" s="1"/>
      <c r="K542" s="1"/>
      <c r="L542" s="1"/>
      <c r="M542" s="3"/>
      <c r="N542" s="3"/>
      <c r="O542" s="1"/>
      <c r="P542" s="1"/>
    </row>
    <row r="543" spans="1:16" ht="21" customHeight="1">
      <c r="A543" s="1"/>
      <c r="B543" s="1"/>
      <c r="C543" s="1"/>
      <c r="D543" s="1"/>
      <c r="E543" s="1"/>
      <c r="F543" s="1"/>
      <c r="G543" s="1"/>
      <c r="H543" s="3"/>
      <c r="I543" s="1"/>
      <c r="J543" s="1"/>
      <c r="K543" s="1"/>
      <c r="L543" s="1"/>
      <c r="M543" s="3"/>
      <c r="N543" s="3"/>
      <c r="O543" s="1"/>
      <c r="P543" s="1"/>
    </row>
    <row r="544" spans="1:16" ht="21" customHeight="1">
      <c r="A544" s="1"/>
      <c r="B544" s="1"/>
      <c r="C544" s="1"/>
      <c r="D544" s="1"/>
      <c r="E544" s="1"/>
      <c r="F544" s="1"/>
      <c r="G544" s="1"/>
      <c r="H544" s="3"/>
      <c r="I544" s="1"/>
      <c r="J544" s="1"/>
      <c r="K544" s="1"/>
      <c r="L544" s="1"/>
      <c r="M544" s="3"/>
      <c r="N544" s="3"/>
      <c r="O544" s="1"/>
      <c r="P544" s="1"/>
    </row>
    <row r="545" spans="1:16" ht="21" customHeight="1">
      <c r="A545" s="1"/>
      <c r="B545" s="1"/>
      <c r="C545" s="1"/>
      <c r="D545" s="1"/>
      <c r="E545" s="1"/>
      <c r="F545" s="1"/>
      <c r="G545" s="1"/>
      <c r="H545" s="3"/>
      <c r="I545" s="1"/>
      <c r="J545" s="1"/>
      <c r="K545" s="1"/>
      <c r="L545" s="1"/>
      <c r="M545" s="3"/>
      <c r="N545" s="3"/>
      <c r="O545" s="1"/>
      <c r="P545" s="1"/>
    </row>
    <row r="546" spans="1:16" ht="21" customHeight="1">
      <c r="A546" s="1"/>
      <c r="B546" s="1"/>
      <c r="C546" s="1"/>
      <c r="D546" s="1"/>
      <c r="E546" s="1"/>
      <c r="F546" s="1"/>
      <c r="G546" s="1"/>
      <c r="H546" s="3"/>
      <c r="I546" s="1"/>
      <c r="J546" s="1"/>
      <c r="K546" s="1"/>
      <c r="L546" s="1"/>
      <c r="M546" s="3"/>
      <c r="N546" s="3"/>
      <c r="O546" s="1"/>
      <c r="P546" s="1"/>
    </row>
    <row r="547" spans="1:16" ht="21" customHeight="1">
      <c r="A547" s="1"/>
      <c r="B547" s="1"/>
      <c r="C547" s="1"/>
      <c r="D547" s="1"/>
      <c r="E547" s="1"/>
      <c r="F547" s="1"/>
      <c r="G547" s="1"/>
      <c r="H547" s="3"/>
      <c r="I547" s="1"/>
      <c r="J547" s="1"/>
      <c r="K547" s="1"/>
      <c r="L547" s="1"/>
      <c r="M547" s="3"/>
      <c r="N547" s="3"/>
      <c r="O547" s="1"/>
      <c r="P547" s="1"/>
    </row>
    <row r="548" spans="1:16" ht="21" customHeight="1">
      <c r="A548" s="1"/>
      <c r="B548" s="1"/>
      <c r="C548" s="1"/>
      <c r="D548" s="1"/>
      <c r="E548" s="1"/>
      <c r="F548" s="1"/>
      <c r="G548" s="1"/>
      <c r="H548" s="3"/>
      <c r="I548" s="1"/>
      <c r="J548" s="1"/>
      <c r="K548" s="1"/>
      <c r="L548" s="1"/>
      <c r="M548" s="3"/>
      <c r="N548" s="3"/>
      <c r="O548" s="1"/>
      <c r="P548" s="1"/>
    </row>
    <row r="549" spans="1:16" ht="21" customHeight="1">
      <c r="A549" s="1"/>
      <c r="B549" s="1"/>
      <c r="C549" s="1"/>
      <c r="D549" s="1"/>
      <c r="E549" s="1"/>
      <c r="F549" s="1"/>
      <c r="G549" s="1"/>
      <c r="H549" s="3"/>
      <c r="I549" s="1"/>
      <c r="J549" s="1"/>
      <c r="K549" s="1"/>
      <c r="L549" s="1"/>
      <c r="M549" s="3"/>
      <c r="N549" s="3"/>
      <c r="O549" s="1"/>
      <c r="P549" s="1"/>
    </row>
    <row r="550" spans="1:16" ht="21" customHeight="1">
      <c r="A550" s="1"/>
      <c r="B550" s="1"/>
      <c r="C550" s="1"/>
      <c r="D550" s="1"/>
      <c r="E550" s="1"/>
      <c r="F550" s="1"/>
      <c r="G550" s="1"/>
      <c r="H550" s="3"/>
      <c r="I550" s="1"/>
      <c r="J550" s="1"/>
      <c r="K550" s="1"/>
      <c r="L550" s="1"/>
      <c r="M550" s="3"/>
      <c r="N550" s="3"/>
      <c r="O550" s="1"/>
      <c r="P550" s="1"/>
    </row>
    <row r="551" spans="1:16" ht="21" customHeight="1">
      <c r="A551" s="1"/>
      <c r="B551" s="1"/>
      <c r="C551" s="1"/>
      <c r="D551" s="1"/>
      <c r="E551" s="1"/>
      <c r="F551" s="1"/>
      <c r="G551" s="1"/>
      <c r="H551" s="3"/>
      <c r="I551" s="1"/>
      <c r="J551" s="1"/>
      <c r="K551" s="1"/>
      <c r="L551" s="1"/>
      <c r="M551" s="3"/>
      <c r="N551" s="3"/>
      <c r="O551" s="1"/>
      <c r="P551" s="1"/>
    </row>
    <row r="552" spans="1:16" ht="21" customHeight="1">
      <c r="A552" s="1"/>
      <c r="B552" s="1"/>
      <c r="C552" s="1"/>
      <c r="D552" s="1"/>
      <c r="E552" s="1"/>
      <c r="F552" s="1"/>
      <c r="G552" s="1"/>
      <c r="H552" s="3"/>
      <c r="I552" s="1"/>
      <c r="J552" s="1"/>
      <c r="K552" s="1"/>
      <c r="L552" s="1"/>
      <c r="M552" s="3"/>
      <c r="N552" s="3"/>
      <c r="O552" s="1"/>
      <c r="P552" s="1"/>
    </row>
    <row r="553" spans="1:16" ht="21" customHeight="1">
      <c r="A553" s="1"/>
      <c r="B553" s="1"/>
      <c r="C553" s="1"/>
      <c r="D553" s="1"/>
      <c r="E553" s="1"/>
      <c r="F553" s="1"/>
      <c r="G553" s="1"/>
      <c r="H553" s="3"/>
      <c r="I553" s="1"/>
      <c r="J553" s="1"/>
      <c r="K553" s="1"/>
      <c r="L553" s="1"/>
      <c r="M553" s="3"/>
      <c r="N553" s="3"/>
      <c r="O553" s="1"/>
      <c r="P553" s="1"/>
    </row>
    <row r="554" spans="1:16" ht="21" customHeight="1">
      <c r="A554" s="1"/>
      <c r="B554" s="1"/>
      <c r="C554" s="1"/>
      <c r="D554" s="1"/>
      <c r="E554" s="1"/>
      <c r="F554" s="1"/>
      <c r="G554" s="1"/>
      <c r="H554" s="3"/>
      <c r="I554" s="1"/>
      <c r="J554" s="1"/>
      <c r="K554" s="1"/>
      <c r="L554" s="1"/>
      <c r="M554" s="3"/>
      <c r="N554" s="3"/>
      <c r="O554" s="1"/>
      <c r="P554" s="1"/>
    </row>
    <row r="555" spans="1:16" ht="21" customHeight="1">
      <c r="A555" s="1"/>
      <c r="B555" s="1"/>
      <c r="C555" s="1"/>
      <c r="D555" s="1"/>
      <c r="E555" s="1"/>
      <c r="F555" s="1"/>
      <c r="G555" s="1"/>
      <c r="H555" s="3"/>
      <c r="I555" s="1"/>
      <c r="J555" s="1"/>
      <c r="K555" s="1"/>
      <c r="L555" s="1"/>
      <c r="M555" s="3"/>
      <c r="N555" s="3"/>
      <c r="O555" s="1"/>
      <c r="P555" s="1"/>
    </row>
    <row r="556" spans="1:16" ht="21" customHeight="1">
      <c r="A556" s="1"/>
      <c r="B556" s="1"/>
      <c r="C556" s="1"/>
      <c r="D556" s="1"/>
      <c r="E556" s="1"/>
      <c r="F556" s="1"/>
      <c r="G556" s="1"/>
      <c r="H556" s="3"/>
      <c r="I556" s="1"/>
      <c r="J556" s="1"/>
      <c r="K556" s="1"/>
      <c r="L556" s="1"/>
      <c r="M556" s="3"/>
      <c r="N556" s="3"/>
      <c r="O556" s="1"/>
      <c r="P556" s="1"/>
    </row>
    <row r="557" spans="1:16" ht="21" customHeight="1">
      <c r="A557" s="1"/>
      <c r="B557" s="1"/>
      <c r="C557" s="1"/>
      <c r="D557" s="1"/>
      <c r="E557" s="1"/>
      <c r="F557" s="1"/>
      <c r="G557" s="1"/>
      <c r="H557" s="3"/>
      <c r="I557" s="1"/>
      <c r="J557" s="1"/>
      <c r="K557" s="1"/>
      <c r="L557" s="1"/>
      <c r="M557" s="3"/>
      <c r="N557" s="3"/>
      <c r="O557" s="1"/>
      <c r="P557" s="1"/>
    </row>
    <row r="558" spans="1:16" ht="21" customHeight="1">
      <c r="A558" s="1"/>
      <c r="B558" s="1"/>
      <c r="C558" s="1"/>
      <c r="D558" s="1"/>
      <c r="E558" s="1"/>
      <c r="F558" s="1"/>
      <c r="G558" s="1"/>
      <c r="H558" s="3"/>
      <c r="I558" s="1"/>
      <c r="J558" s="1"/>
      <c r="K558" s="1"/>
      <c r="L558" s="1"/>
      <c r="M558" s="3"/>
      <c r="N558" s="3"/>
      <c r="O558" s="1"/>
      <c r="P558" s="1"/>
    </row>
    <row r="559" spans="1:16" ht="21" customHeight="1">
      <c r="A559" s="1"/>
      <c r="B559" s="1"/>
      <c r="C559" s="1"/>
      <c r="D559" s="1"/>
      <c r="E559" s="1"/>
      <c r="F559" s="1"/>
      <c r="G559" s="1"/>
      <c r="H559" s="3"/>
      <c r="I559" s="1"/>
      <c r="J559" s="1"/>
      <c r="K559" s="1"/>
      <c r="L559" s="1"/>
      <c r="M559" s="3"/>
      <c r="N559" s="3"/>
      <c r="O559" s="1"/>
      <c r="P559" s="1"/>
    </row>
    <row r="560" spans="1:16" ht="21" customHeight="1">
      <c r="A560" s="1"/>
      <c r="B560" s="1"/>
      <c r="C560" s="1"/>
      <c r="D560" s="1"/>
      <c r="E560" s="1"/>
      <c r="F560" s="1"/>
      <c r="G560" s="1"/>
      <c r="H560" s="3"/>
      <c r="I560" s="1"/>
      <c r="J560" s="1"/>
      <c r="K560" s="1"/>
      <c r="L560" s="1"/>
      <c r="M560" s="3"/>
      <c r="N560" s="3"/>
      <c r="O560" s="1"/>
      <c r="P560" s="1"/>
    </row>
    <row r="561" spans="1:16" ht="21" customHeight="1">
      <c r="A561" s="1"/>
      <c r="B561" s="1"/>
      <c r="C561" s="1"/>
      <c r="D561" s="1"/>
      <c r="E561" s="1"/>
      <c r="F561" s="1"/>
      <c r="G561" s="1"/>
      <c r="H561" s="3"/>
      <c r="I561" s="1"/>
      <c r="J561" s="1"/>
      <c r="K561" s="1"/>
      <c r="L561" s="1"/>
      <c r="M561" s="3"/>
      <c r="N561" s="3"/>
      <c r="O561" s="1"/>
      <c r="P561" s="1"/>
    </row>
    <row r="562" spans="1:16" ht="21" customHeight="1">
      <c r="A562" s="1"/>
      <c r="B562" s="1"/>
      <c r="C562" s="1"/>
      <c r="D562" s="1"/>
      <c r="E562" s="1"/>
      <c r="F562" s="1"/>
      <c r="G562" s="1"/>
      <c r="H562" s="3"/>
      <c r="I562" s="1"/>
      <c r="J562" s="1"/>
      <c r="K562" s="1"/>
      <c r="L562" s="1"/>
      <c r="M562" s="3"/>
      <c r="N562" s="3"/>
      <c r="O562" s="1"/>
      <c r="P562" s="1"/>
    </row>
    <row r="563" spans="1:16" ht="21" customHeight="1">
      <c r="A563" s="1"/>
      <c r="B563" s="1"/>
      <c r="C563" s="1"/>
      <c r="D563" s="1"/>
      <c r="E563" s="1"/>
      <c r="F563" s="1"/>
      <c r="G563" s="1"/>
      <c r="H563" s="3"/>
      <c r="I563" s="1"/>
      <c r="J563" s="1"/>
      <c r="K563" s="1"/>
      <c r="L563" s="1"/>
      <c r="M563" s="3"/>
      <c r="N563" s="3"/>
      <c r="O563" s="1"/>
      <c r="P563" s="1"/>
    </row>
    <row r="564" spans="1:16" ht="21" customHeight="1">
      <c r="A564" s="1"/>
      <c r="B564" s="1"/>
      <c r="C564" s="1"/>
      <c r="D564" s="1"/>
      <c r="E564" s="1"/>
      <c r="F564" s="1"/>
      <c r="G564" s="1"/>
      <c r="H564" s="3"/>
      <c r="I564" s="1"/>
      <c r="J564" s="1"/>
      <c r="K564" s="1"/>
      <c r="L564" s="1"/>
      <c r="M564" s="3"/>
      <c r="N564" s="3"/>
      <c r="O564" s="1"/>
      <c r="P564" s="1"/>
    </row>
    <row r="565" spans="1:16" ht="21" customHeight="1">
      <c r="A565" s="1"/>
      <c r="B565" s="1"/>
      <c r="C565" s="1"/>
      <c r="D565" s="1"/>
      <c r="E565" s="1"/>
      <c r="F565" s="1"/>
      <c r="G565" s="1"/>
      <c r="H565" s="3"/>
      <c r="I565" s="1"/>
      <c r="J565" s="1"/>
      <c r="K565" s="1"/>
      <c r="L565" s="1"/>
      <c r="M565" s="3"/>
      <c r="N565" s="3"/>
      <c r="O565" s="1"/>
      <c r="P565" s="1"/>
    </row>
    <row r="566" spans="1:16" ht="21" customHeight="1">
      <c r="A566" s="1"/>
      <c r="B566" s="1"/>
      <c r="C566" s="1"/>
      <c r="D566" s="1"/>
      <c r="E566" s="1"/>
      <c r="F566" s="1"/>
      <c r="G566" s="1"/>
      <c r="H566" s="3"/>
      <c r="I566" s="1"/>
      <c r="J566" s="1"/>
      <c r="K566" s="1"/>
      <c r="L566" s="1"/>
      <c r="M566" s="3"/>
      <c r="N566" s="3"/>
      <c r="O566" s="1"/>
      <c r="P566" s="1"/>
    </row>
    <row r="567" spans="1:16" ht="21" customHeight="1">
      <c r="A567" s="1"/>
      <c r="B567" s="1"/>
      <c r="C567" s="1"/>
      <c r="D567" s="1"/>
      <c r="E567" s="1"/>
      <c r="F567" s="1"/>
      <c r="G567" s="1"/>
      <c r="H567" s="3"/>
      <c r="I567" s="1"/>
      <c r="J567" s="1"/>
      <c r="K567" s="1"/>
      <c r="L567" s="1"/>
      <c r="M567" s="3"/>
      <c r="N567" s="3"/>
      <c r="O567" s="1"/>
      <c r="P567" s="1"/>
    </row>
    <row r="568" spans="1:16" ht="21" customHeight="1">
      <c r="A568" s="1"/>
      <c r="B568" s="1"/>
      <c r="C568" s="1"/>
      <c r="D568" s="1"/>
      <c r="E568" s="1"/>
      <c r="F568" s="1"/>
      <c r="G568" s="1"/>
      <c r="H568" s="3"/>
      <c r="I568" s="1"/>
      <c r="J568" s="1"/>
      <c r="K568" s="1"/>
      <c r="L568" s="1"/>
      <c r="M568" s="3"/>
      <c r="N568" s="3"/>
      <c r="O568" s="1"/>
      <c r="P568" s="1"/>
    </row>
    <row r="569" spans="1:16" ht="21" customHeight="1">
      <c r="A569" s="1"/>
      <c r="B569" s="1"/>
      <c r="C569" s="1"/>
      <c r="D569" s="1"/>
      <c r="E569" s="1"/>
      <c r="F569" s="1"/>
      <c r="G569" s="1"/>
      <c r="H569" s="3"/>
      <c r="I569" s="1"/>
      <c r="J569" s="1"/>
      <c r="K569" s="1"/>
      <c r="L569" s="1"/>
      <c r="M569" s="3"/>
      <c r="N569" s="3"/>
      <c r="O569" s="1"/>
      <c r="P569" s="1"/>
    </row>
    <row r="570" spans="1:16" ht="21" customHeight="1">
      <c r="A570" s="1"/>
      <c r="B570" s="1"/>
      <c r="C570" s="1"/>
      <c r="D570" s="1"/>
      <c r="E570" s="1"/>
      <c r="F570" s="1"/>
      <c r="G570" s="1"/>
      <c r="H570" s="3"/>
      <c r="I570" s="1"/>
      <c r="J570" s="1"/>
      <c r="K570" s="1"/>
      <c r="L570" s="1"/>
      <c r="M570" s="3"/>
      <c r="N570" s="3"/>
      <c r="O570" s="1"/>
      <c r="P570" s="1"/>
    </row>
    <row r="571" spans="1:16" ht="21" customHeight="1">
      <c r="A571" s="1"/>
      <c r="B571" s="1"/>
      <c r="C571" s="1"/>
      <c r="D571" s="1"/>
      <c r="E571" s="1"/>
      <c r="F571" s="1"/>
      <c r="G571" s="1"/>
      <c r="H571" s="3"/>
      <c r="I571" s="1"/>
      <c r="J571" s="1"/>
      <c r="K571" s="1"/>
      <c r="L571" s="1"/>
      <c r="M571" s="3"/>
      <c r="N571" s="3"/>
      <c r="O571" s="1"/>
      <c r="P571" s="1"/>
    </row>
    <row r="572" spans="1:16" ht="21" customHeight="1">
      <c r="A572" s="1"/>
      <c r="B572" s="1"/>
      <c r="C572" s="1"/>
      <c r="D572" s="1"/>
      <c r="E572" s="1"/>
      <c r="F572" s="1"/>
      <c r="G572" s="1"/>
      <c r="H572" s="3"/>
      <c r="I572" s="1"/>
      <c r="J572" s="1"/>
      <c r="K572" s="1"/>
      <c r="L572" s="1"/>
      <c r="M572" s="3"/>
      <c r="N572" s="3"/>
      <c r="O572" s="1"/>
      <c r="P572" s="1"/>
    </row>
    <row r="573" spans="1:16" ht="21" customHeight="1">
      <c r="A573" s="1"/>
      <c r="B573" s="1"/>
      <c r="C573" s="1"/>
      <c r="D573" s="1"/>
      <c r="E573" s="1"/>
      <c r="F573" s="1"/>
      <c r="G573" s="1"/>
      <c r="H573" s="3"/>
      <c r="I573" s="1"/>
      <c r="J573" s="1"/>
      <c r="K573" s="1"/>
      <c r="L573" s="1"/>
      <c r="M573" s="3"/>
      <c r="N573" s="3"/>
      <c r="O573" s="1"/>
      <c r="P573" s="1"/>
    </row>
    <row r="574" spans="1:16" ht="21" customHeight="1">
      <c r="A574" s="1"/>
      <c r="B574" s="1"/>
      <c r="C574" s="1"/>
      <c r="D574" s="1"/>
      <c r="E574" s="1"/>
      <c r="F574" s="1"/>
      <c r="G574" s="1"/>
      <c r="H574" s="3"/>
      <c r="I574" s="1"/>
      <c r="J574" s="1"/>
      <c r="K574" s="1"/>
      <c r="L574" s="1"/>
      <c r="M574" s="3"/>
      <c r="N574" s="3"/>
      <c r="O574" s="1"/>
      <c r="P574" s="1"/>
    </row>
    <row r="575" spans="1:16" ht="21" customHeight="1">
      <c r="A575" s="1"/>
      <c r="B575" s="1"/>
      <c r="C575" s="1"/>
      <c r="D575" s="1"/>
      <c r="E575" s="1"/>
      <c r="F575" s="1"/>
      <c r="G575" s="1"/>
      <c r="H575" s="3"/>
      <c r="I575" s="1"/>
      <c r="J575" s="1"/>
      <c r="K575" s="1"/>
      <c r="L575" s="1"/>
      <c r="M575" s="3"/>
      <c r="N575" s="3"/>
      <c r="O575" s="1"/>
      <c r="P575" s="1"/>
    </row>
    <row r="576" spans="1:16" ht="21" customHeight="1">
      <c r="A576" s="1"/>
      <c r="B576" s="1"/>
      <c r="C576" s="1"/>
      <c r="D576" s="1"/>
      <c r="E576" s="1"/>
      <c r="F576" s="1"/>
      <c r="G576" s="1"/>
      <c r="H576" s="3"/>
      <c r="I576" s="1"/>
      <c r="J576" s="1"/>
      <c r="K576" s="1"/>
      <c r="L576" s="1"/>
      <c r="M576" s="3"/>
      <c r="N576" s="3"/>
      <c r="O576" s="1"/>
      <c r="P576" s="1"/>
    </row>
    <row r="577" spans="1:16" ht="21" customHeight="1">
      <c r="A577" s="1"/>
      <c r="B577" s="1"/>
      <c r="C577" s="1"/>
      <c r="D577" s="1"/>
      <c r="E577" s="1"/>
      <c r="F577" s="1"/>
      <c r="G577" s="1"/>
      <c r="H577" s="3"/>
      <c r="I577" s="1"/>
      <c r="J577" s="1"/>
      <c r="K577" s="1"/>
      <c r="L577" s="1"/>
      <c r="M577" s="3"/>
      <c r="N577" s="3"/>
      <c r="O577" s="1"/>
      <c r="P577" s="1"/>
    </row>
    <row r="578" spans="1:16" ht="21" customHeight="1">
      <c r="A578" s="1"/>
      <c r="B578" s="1"/>
      <c r="C578" s="1"/>
      <c r="D578" s="1"/>
      <c r="E578" s="1"/>
      <c r="F578" s="1"/>
      <c r="G578" s="1"/>
      <c r="H578" s="3"/>
      <c r="I578" s="1"/>
      <c r="J578" s="1"/>
      <c r="K578" s="1"/>
      <c r="L578" s="1"/>
      <c r="M578" s="3"/>
      <c r="N578" s="3"/>
      <c r="O578" s="1"/>
      <c r="P578" s="1"/>
    </row>
    <row r="579" spans="1:16" ht="21" customHeight="1">
      <c r="A579" s="1"/>
      <c r="B579" s="1"/>
      <c r="C579" s="1"/>
      <c r="D579" s="1"/>
      <c r="E579" s="1"/>
      <c r="F579" s="1"/>
      <c r="G579" s="1"/>
      <c r="H579" s="3"/>
      <c r="I579" s="1"/>
      <c r="J579" s="1"/>
      <c r="K579" s="1"/>
      <c r="L579" s="1"/>
      <c r="M579" s="3"/>
      <c r="N579" s="3"/>
      <c r="O579" s="1"/>
      <c r="P579" s="1"/>
    </row>
    <row r="580" spans="1:16" ht="21" customHeight="1">
      <c r="A580" s="1"/>
      <c r="B580" s="1"/>
      <c r="C580" s="1"/>
      <c r="D580" s="1"/>
      <c r="E580" s="1"/>
      <c r="F580" s="1"/>
      <c r="G580" s="1"/>
      <c r="H580" s="3"/>
      <c r="I580" s="1"/>
      <c r="J580" s="1"/>
      <c r="K580" s="1"/>
      <c r="L580" s="1"/>
      <c r="M580" s="3"/>
      <c r="N580" s="3"/>
      <c r="O580" s="1"/>
      <c r="P580" s="1"/>
    </row>
    <row r="581" spans="1:16" ht="21" customHeight="1">
      <c r="A581" s="1"/>
      <c r="B581" s="1"/>
      <c r="C581" s="1"/>
      <c r="D581" s="1"/>
      <c r="E581" s="1"/>
      <c r="F581" s="1"/>
      <c r="G581" s="1"/>
      <c r="H581" s="3"/>
      <c r="I581" s="1"/>
      <c r="J581" s="1"/>
      <c r="K581" s="1"/>
      <c r="L581" s="1"/>
      <c r="M581" s="3"/>
      <c r="N581" s="3"/>
      <c r="O581" s="1"/>
      <c r="P581" s="1"/>
    </row>
    <row r="582" spans="1:16" ht="21" customHeight="1">
      <c r="A582" s="1"/>
      <c r="B582" s="1"/>
      <c r="C582" s="1"/>
      <c r="D582" s="1"/>
      <c r="E582" s="1"/>
      <c r="F582" s="1"/>
      <c r="G582" s="1"/>
      <c r="H582" s="3"/>
      <c r="I582" s="1"/>
      <c r="J582" s="1"/>
      <c r="K582" s="1"/>
      <c r="L582" s="1"/>
      <c r="M582" s="3"/>
      <c r="N582" s="3"/>
      <c r="O582" s="1"/>
      <c r="P582" s="1"/>
    </row>
    <row r="583" spans="1:16" ht="21" customHeight="1">
      <c r="A583" s="1"/>
      <c r="B583" s="1"/>
      <c r="C583" s="1"/>
      <c r="D583" s="1"/>
      <c r="E583" s="1"/>
      <c r="F583" s="1"/>
      <c r="G583" s="1"/>
      <c r="H583" s="3"/>
      <c r="I583" s="1"/>
      <c r="J583" s="1"/>
      <c r="K583" s="1"/>
      <c r="L583" s="1"/>
      <c r="M583" s="3"/>
      <c r="N583" s="3"/>
      <c r="O583" s="1"/>
      <c r="P583" s="1"/>
    </row>
    <row r="584" spans="1:16" ht="21" customHeight="1">
      <c r="A584" s="1"/>
      <c r="B584" s="1"/>
      <c r="C584" s="1"/>
      <c r="D584" s="1"/>
      <c r="E584" s="1"/>
      <c r="F584" s="1"/>
      <c r="G584" s="1"/>
      <c r="H584" s="3"/>
      <c r="I584" s="1"/>
      <c r="J584" s="1"/>
      <c r="K584" s="1"/>
      <c r="L584" s="1"/>
      <c r="M584" s="3"/>
      <c r="N584" s="3"/>
      <c r="O584" s="1"/>
      <c r="P584" s="1"/>
    </row>
    <row r="585" spans="1:16" ht="21" customHeight="1">
      <c r="A585" s="1"/>
      <c r="B585" s="1"/>
      <c r="C585" s="1"/>
      <c r="D585" s="1"/>
      <c r="E585" s="1"/>
      <c r="F585" s="1"/>
      <c r="G585" s="1"/>
      <c r="H585" s="3"/>
      <c r="I585" s="1"/>
      <c r="J585" s="1"/>
      <c r="K585" s="1"/>
      <c r="L585" s="1"/>
      <c r="M585" s="3"/>
      <c r="N585" s="3"/>
      <c r="O585" s="1"/>
      <c r="P585" s="1"/>
    </row>
    <row r="586" spans="1:16" ht="21" customHeight="1">
      <c r="A586" s="1"/>
      <c r="B586" s="1"/>
      <c r="C586" s="1"/>
      <c r="D586" s="1"/>
      <c r="E586" s="1"/>
      <c r="F586" s="1"/>
      <c r="G586" s="1"/>
      <c r="H586" s="3"/>
      <c r="I586" s="1"/>
      <c r="J586" s="1"/>
      <c r="K586" s="1"/>
      <c r="L586" s="1"/>
      <c r="M586" s="3"/>
      <c r="N586" s="3"/>
      <c r="O586" s="1"/>
      <c r="P586" s="1"/>
    </row>
    <row r="587" spans="1:16" ht="21" customHeight="1">
      <c r="A587" s="1"/>
      <c r="B587" s="1"/>
      <c r="C587" s="1"/>
      <c r="D587" s="1"/>
      <c r="E587" s="1"/>
      <c r="F587" s="1"/>
      <c r="G587" s="1"/>
      <c r="H587" s="3"/>
      <c r="I587" s="1"/>
      <c r="J587" s="1"/>
      <c r="K587" s="1"/>
      <c r="L587" s="1"/>
      <c r="M587" s="3"/>
      <c r="N587" s="3"/>
      <c r="O587" s="1"/>
      <c r="P587" s="1"/>
    </row>
    <row r="588" spans="1:16" ht="21" customHeight="1">
      <c r="A588" s="1"/>
      <c r="B588" s="1"/>
      <c r="C588" s="1"/>
      <c r="D588" s="1"/>
      <c r="E588" s="1"/>
      <c r="F588" s="1"/>
      <c r="G588" s="1"/>
      <c r="H588" s="3"/>
      <c r="I588" s="1"/>
      <c r="J588" s="1"/>
      <c r="K588" s="1"/>
      <c r="L588" s="1"/>
      <c r="M588" s="3"/>
      <c r="N588" s="3"/>
      <c r="O588" s="1"/>
      <c r="P588" s="1"/>
    </row>
    <row r="589" spans="1:16" ht="21" customHeight="1">
      <c r="A589" s="1"/>
      <c r="B589" s="1"/>
      <c r="C589" s="1"/>
      <c r="D589" s="1"/>
      <c r="E589" s="1"/>
      <c r="F589" s="1"/>
      <c r="G589" s="1"/>
      <c r="H589" s="3"/>
      <c r="I589" s="1"/>
      <c r="J589" s="1"/>
      <c r="K589" s="1"/>
      <c r="L589" s="1"/>
      <c r="M589" s="3"/>
      <c r="N589" s="3"/>
      <c r="O589" s="1"/>
      <c r="P589" s="1"/>
    </row>
    <row r="590" spans="1:16" ht="21" customHeight="1">
      <c r="A590" s="1"/>
      <c r="B590" s="1"/>
      <c r="C590" s="1"/>
      <c r="D590" s="1"/>
      <c r="E590" s="1"/>
      <c r="F590" s="1"/>
      <c r="G590" s="1"/>
      <c r="H590" s="3"/>
      <c r="I590" s="1"/>
      <c r="J590" s="1"/>
      <c r="K590" s="1"/>
      <c r="L590" s="1"/>
      <c r="M590" s="3"/>
      <c r="N590" s="3"/>
      <c r="O590" s="1"/>
      <c r="P590" s="1"/>
    </row>
    <row r="591" spans="1:16" ht="21" customHeight="1">
      <c r="A591" s="1"/>
      <c r="B591" s="1"/>
      <c r="C591" s="1"/>
      <c r="D591" s="1"/>
      <c r="E591" s="1"/>
      <c r="F591" s="1"/>
      <c r="G591" s="1"/>
      <c r="H591" s="3"/>
      <c r="I591" s="1"/>
      <c r="J591" s="1"/>
      <c r="K591" s="1"/>
      <c r="L591" s="1"/>
      <c r="M591" s="3"/>
      <c r="N591" s="3"/>
      <c r="O591" s="1"/>
      <c r="P591" s="1"/>
    </row>
    <row r="592" spans="1:16" ht="21" customHeight="1">
      <c r="A592" s="1"/>
      <c r="B592" s="1"/>
      <c r="C592" s="1"/>
      <c r="D592" s="1"/>
      <c r="E592" s="1"/>
      <c r="F592" s="1"/>
      <c r="G592" s="1"/>
      <c r="H592" s="3"/>
      <c r="I592" s="1"/>
      <c r="J592" s="1"/>
      <c r="K592" s="1"/>
      <c r="L592" s="1"/>
      <c r="M592" s="3"/>
      <c r="N592" s="3"/>
      <c r="O592" s="1"/>
      <c r="P592" s="1"/>
    </row>
    <row r="593" spans="1:16" ht="21" customHeight="1">
      <c r="A593" s="1"/>
      <c r="B593" s="1"/>
      <c r="C593" s="1"/>
      <c r="D593" s="1"/>
      <c r="E593" s="1"/>
      <c r="F593" s="1"/>
      <c r="G593" s="1"/>
      <c r="H593" s="3"/>
      <c r="I593" s="1"/>
      <c r="J593" s="1"/>
      <c r="K593" s="1"/>
      <c r="L593" s="1"/>
      <c r="M593" s="3"/>
      <c r="N593" s="3"/>
      <c r="O593" s="1"/>
      <c r="P593" s="1"/>
    </row>
    <row r="594" spans="1:16" ht="21" customHeight="1">
      <c r="A594" s="1"/>
      <c r="B594" s="1"/>
      <c r="C594" s="1"/>
      <c r="D594" s="1"/>
      <c r="E594" s="1"/>
      <c r="F594" s="1"/>
      <c r="G594" s="1"/>
      <c r="H594" s="3"/>
      <c r="I594" s="1"/>
      <c r="J594" s="1"/>
      <c r="K594" s="1"/>
      <c r="L594" s="1"/>
      <c r="M594" s="3"/>
      <c r="N594" s="3"/>
      <c r="O594" s="1"/>
      <c r="P594" s="1"/>
    </row>
    <row r="595" spans="1:16" ht="21" customHeight="1">
      <c r="A595" s="1"/>
      <c r="B595" s="1"/>
      <c r="C595" s="1"/>
      <c r="D595" s="1"/>
      <c r="E595" s="1"/>
      <c r="F595" s="1"/>
      <c r="G595" s="1"/>
      <c r="H595" s="3"/>
      <c r="I595" s="1"/>
      <c r="J595" s="1"/>
      <c r="K595" s="1"/>
      <c r="L595" s="1"/>
      <c r="M595" s="3"/>
      <c r="N595" s="3"/>
      <c r="O595" s="1"/>
      <c r="P595" s="1"/>
    </row>
    <row r="596" spans="1:16" ht="21" customHeight="1">
      <c r="A596" s="1"/>
      <c r="B596" s="1"/>
      <c r="C596" s="1"/>
      <c r="D596" s="1"/>
      <c r="E596" s="1"/>
      <c r="F596" s="1"/>
      <c r="G596" s="1"/>
      <c r="H596" s="3"/>
      <c r="I596" s="1"/>
      <c r="J596" s="1"/>
      <c r="K596" s="1"/>
      <c r="L596" s="1"/>
      <c r="M596" s="3"/>
      <c r="N596" s="3"/>
      <c r="O596" s="1"/>
      <c r="P596" s="1"/>
    </row>
    <row r="597" spans="1:16" ht="21" customHeight="1">
      <c r="A597" s="1"/>
      <c r="B597" s="1"/>
      <c r="C597" s="1"/>
      <c r="D597" s="1"/>
      <c r="E597" s="1"/>
      <c r="F597" s="1"/>
      <c r="G597" s="1"/>
      <c r="H597" s="3"/>
      <c r="I597" s="1"/>
      <c r="J597" s="1"/>
      <c r="K597" s="1"/>
      <c r="L597" s="1"/>
      <c r="M597" s="3"/>
      <c r="N597" s="3"/>
      <c r="O597" s="1"/>
      <c r="P597" s="1"/>
    </row>
    <row r="598" spans="1:16" ht="21" customHeight="1">
      <c r="A598" s="1"/>
      <c r="B598" s="1"/>
      <c r="C598" s="1"/>
      <c r="D598" s="1"/>
      <c r="E598" s="1"/>
      <c r="F598" s="1"/>
      <c r="G598" s="1"/>
      <c r="H598" s="3"/>
      <c r="I598" s="1"/>
      <c r="J598" s="1"/>
      <c r="K598" s="1"/>
      <c r="L598" s="1"/>
      <c r="M598" s="3"/>
      <c r="N598" s="3"/>
      <c r="O598" s="1"/>
      <c r="P598" s="1"/>
    </row>
    <row r="599" spans="1:16" ht="21" customHeight="1">
      <c r="A599" s="1"/>
      <c r="B599" s="1"/>
      <c r="C599" s="1"/>
      <c r="D599" s="1"/>
      <c r="E599" s="1"/>
      <c r="F599" s="1"/>
      <c r="G599" s="1"/>
      <c r="H599" s="3"/>
      <c r="I599" s="1"/>
      <c r="J599" s="1"/>
      <c r="K599" s="1"/>
      <c r="L599" s="1"/>
      <c r="M599" s="3"/>
      <c r="N599" s="3"/>
      <c r="O599" s="1"/>
      <c r="P599" s="1"/>
    </row>
    <row r="600" spans="1:16" ht="21" customHeight="1">
      <c r="A600" s="1"/>
      <c r="B600" s="1"/>
      <c r="C600" s="1"/>
      <c r="D600" s="1"/>
      <c r="E600" s="1"/>
      <c r="F600" s="1"/>
      <c r="G600" s="1"/>
      <c r="H600" s="3"/>
      <c r="I600" s="1"/>
      <c r="J600" s="1"/>
      <c r="K600" s="1"/>
      <c r="L600" s="1"/>
      <c r="M600" s="3"/>
      <c r="N600" s="3"/>
      <c r="O600" s="1"/>
      <c r="P600" s="1"/>
    </row>
    <row r="601" spans="1:16" ht="21" customHeight="1">
      <c r="A601" s="1"/>
      <c r="B601" s="1"/>
      <c r="C601" s="1"/>
      <c r="D601" s="1"/>
      <c r="E601" s="1"/>
      <c r="F601" s="1"/>
      <c r="G601" s="1"/>
      <c r="H601" s="3"/>
      <c r="I601" s="1"/>
      <c r="J601" s="1"/>
      <c r="K601" s="1"/>
      <c r="L601" s="1"/>
      <c r="M601" s="3"/>
      <c r="N601" s="3"/>
      <c r="O601" s="1"/>
      <c r="P601" s="1"/>
    </row>
    <row r="602" spans="1:16" ht="21" customHeight="1">
      <c r="A602" s="1"/>
      <c r="B602" s="1"/>
      <c r="C602" s="1"/>
      <c r="D602" s="1"/>
      <c r="E602" s="1"/>
      <c r="F602" s="1"/>
      <c r="G602" s="1"/>
      <c r="H602" s="3"/>
      <c r="I602" s="1"/>
      <c r="J602" s="1"/>
      <c r="K602" s="1"/>
      <c r="L602" s="1"/>
      <c r="M602" s="3"/>
      <c r="N602" s="3"/>
      <c r="O602" s="1"/>
      <c r="P602" s="1"/>
    </row>
    <row r="603" spans="1:16" ht="21" customHeight="1">
      <c r="A603" s="1"/>
      <c r="B603" s="1"/>
      <c r="C603" s="1"/>
      <c r="D603" s="1"/>
      <c r="E603" s="1"/>
      <c r="F603" s="1"/>
      <c r="G603" s="1"/>
      <c r="H603" s="3"/>
      <c r="I603" s="1"/>
      <c r="J603" s="1"/>
      <c r="K603" s="1"/>
      <c r="L603" s="1"/>
      <c r="M603" s="3"/>
      <c r="N603" s="3"/>
      <c r="O603" s="1"/>
      <c r="P603" s="1"/>
    </row>
    <row r="604" spans="1:16" ht="21" customHeight="1">
      <c r="A604" s="1"/>
      <c r="B604" s="1"/>
      <c r="C604" s="1"/>
      <c r="D604" s="1"/>
      <c r="E604" s="1"/>
      <c r="F604" s="1"/>
      <c r="G604" s="1"/>
      <c r="H604" s="3"/>
      <c r="I604" s="1"/>
      <c r="J604" s="1"/>
      <c r="K604" s="1"/>
      <c r="L604" s="1"/>
      <c r="M604" s="3"/>
      <c r="N604" s="3"/>
      <c r="O604" s="1"/>
      <c r="P604" s="1"/>
    </row>
    <row r="605" spans="1:16" ht="21" customHeight="1">
      <c r="A605" s="1"/>
      <c r="B605" s="1"/>
      <c r="C605" s="1"/>
      <c r="D605" s="1"/>
      <c r="E605" s="1"/>
      <c r="F605" s="1"/>
      <c r="G605" s="1"/>
      <c r="H605" s="3"/>
      <c r="I605" s="1"/>
      <c r="J605" s="1"/>
      <c r="K605" s="1"/>
      <c r="L605" s="1"/>
      <c r="M605" s="3"/>
      <c r="N605" s="3"/>
      <c r="O605" s="1"/>
      <c r="P605" s="1"/>
    </row>
    <row r="606" spans="1:16" ht="21" customHeight="1">
      <c r="A606" s="1"/>
      <c r="B606" s="1"/>
      <c r="C606" s="1"/>
      <c r="D606" s="1"/>
      <c r="E606" s="1"/>
      <c r="F606" s="1"/>
      <c r="G606" s="1"/>
      <c r="H606" s="3"/>
      <c r="I606" s="1"/>
      <c r="J606" s="1"/>
      <c r="K606" s="1"/>
      <c r="L606" s="1"/>
      <c r="M606" s="3"/>
      <c r="N606" s="3"/>
      <c r="O606" s="1"/>
      <c r="P606" s="1"/>
    </row>
    <row r="607" spans="1:16" ht="21" customHeight="1">
      <c r="A607" s="1"/>
      <c r="B607" s="1"/>
      <c r="C607" s="1"/>
      <c r="D607" s="1"/>
      <c r="E607" s="1"/>
      <c r="F607" s="1"/>
      <c r="G607" s="1"/>
      <c r="H607" s="3"/>
      <c r="I607" s="1"/>
      <c r="J607" s="1"/>
      <c r="K607" s="1"/>
      <c r="L607" s="1"/>
      <c r="M607" s="3"/>
      <c r="N607" s="3"/>
      <c r="O607" s="1"/>
      <c r="P607" s="1"/>
    </row>
    <row r="608" spans="1:16" ht="21" customHeight="1">
      <c r="A608" s="1"/>
      <c r="B608" s="1"/>
      <c r="C608" s="1"/>
      <c r="D608" s="1"/>
      <c r="E608" s="1"/>
      <c r="F608" s="1"/>
      <c r="G608" s="1"/>
      <c r="H608" s="3"/>
      <c r="I608" s="1"/>
      <c r="J608" s="1"/>
      <c r="K608" s="1"/>
      <c r="L608" s="1"/>
      <c r="M608" s="3"/>
      <c r="N608" s="3"/>
      <c r="O608" s="1"/>
      <c r="P608" s="1"/>
    </row>
    <row r="609" spans="1:16" ht="21" customHeight="1">
      <c r="A609" s="1"/>
      <c r="B609" s="1"/>
      <c r="C609" s="1"/>
      <c r="D609" s="1"/>
      <c r="E609" s="1"/>
      <c r="F609" s="1"/>
      <c r="G609" s="1"/>
      <c r="H609" s="3"/>
      <c r="I609" s="1"/>
      <c r="J609" s="1"/>
      <c r="K609" s="1"/>
      <c r="L609" s="1"/>
      <c r="M609" s="3"/>
      <c r="N609" s="3"/>
      <c r="O609" s="1"/>
      <c r="P609" s="1"/>
    </row>
    <row r="610" spans="1:16" ht="21" customHeight="1">
      <c r="A610" s="1"/>
      <c r="B610" s="1"/>
      <c r="C610" s="1"/>
      <c r="D610" s="1"/>
      <c r="E610" s="1"/>
      <c r="F610" s="1"/>
      <c r="G610" s="1"/>
      <c r="H610" s="3"/>
      <c r="I610" s="1"/>
      <c r="J610" s="1"/>
      <c r="K610" s="1"/>
      <c r="L610" s="1"/>
      <c r="M610" s="3"/>
      <c r="N610" s="3"/>
      <c r="O610" s="1"/>
      <c r="P610" s="1"/>
    </row>
    <row r="611" spans="1:16" ht="21" customHeight="1">
      <c r="A611" s="1"/>
      <c r="B611" s="1"/>
      <c r="C611" s="1"/>
      <c r="D611" s="1"/>
      <c r="E611" s="1"/>
      <c r="F611" s="1"/>
      <c r="G611" s="1"/>
      <c r="H611" s="3"/>
      <c r="I611" s="1"/>
      <c r="J611" s="1"/>
      <c r="K611" s="1"/>
      <c r="L611" s="1"/>
      <c r="M611" s="3"/>
      <c r="N611" s="3"/>
      <c r="O611" s="1"/>
      <c r="P611" s="1"/>
    </row>
    <row r="612" spans="1:16" ht="21" customHeight="1">
      <c r="A612" s="1"/>
      <c r="B612" s="1"/>
      <c r="C612" s="1"/>
      <c r="D612" s="1"/>
      <c r="E612" s="1"/>
      <c r="F612" s="1"/>
      <c r="G612" s="1"/>
      <c r="H612" s="3"/>
      <c r="I612" s="1"/>
      <c r="J612" s="1"/>
      <c r="K612" s="1"/>
      <c r="L612" s="1"/>
      <c r="M612" s="3"/>
      <c r="N612" s="3"/>
      <c r="O612" s="1"/>
      <c r="P612" s="1"/>
    </row>
    <row r="613" spans="1:16" ht="21" customHeight="1">
      <c r="A613" s="1"/>
      <c r="B613" s="1"/>
      <c r="C613" s="1"/>
      <c r="D613" s="1"/>
      <c r="E613" s="1"/>
      <c r="F613" s="1"/>
      <c r="G613" s="1"/>
      <c r="H613" s="3"/>
      <c r="I613" s="1"/>
      <c r="J613" s="1"/>
      <c r="K613" s="1"/>
      <c r="L613" s="1"/>
      <c r="M613" s="3"/>
      <c r="N613" s="3"/>
      <c r="O613" s="1"/>
      <c r="P613" s="1"/>
    </row>
    <row r="614" spans="1:16" ht="21" customHeight="1">
      <c r="A614" s="1"/>
      <c r="B614" s="1"/>
      <c r="C614" s="1"/>
      <c r="D614" s="1"/>
      <c r="E614" s="1"/>
      <c r="F614" s="1"/>
      <c r="G614" s="1"/>
      <c r="H614" s="3"/>
      <c r="I614" s="1"/>
      <c r="J614" s="1"/>
      <c r="K614" s="1"/>
      <c r="L614" s="1"/>
      <c r="M614" s="3"/>
      <c r="N614" s="3"/>
      <c r="O614" s="1"/>
      <c r="P614" s="1"/>
    </row>
    <row r="615" spans="1:16" ht="21" customHeight="1">
      <c r="A615" s="1"/>
      <c r="B615" s="1"/>
      <c r="C615" s="1"/>
      <c r="D615" s="1"/>
      <c r="E615" s="1"/>
      <c r="F615" s="1"/>
      <c r="G615" s="1"/>
      <c r="H615" s="3"/>
      <c r="I615" s="1"/>
      <c r="J615" s="1"/>
      <c r="K615" s="1"/>
      <c r="L615" s="1"/>
      <c r="M615" s="3"/>
      <c r="N615" s="3"/>
      <c r="O615" s="1"/>
      <c r="P615" s="1"/>
    </row>
    <row r="616" spans="1:16" ht="21" customHeight="1">
      <c r="A616" s="1"/>
      <c r="B616" s="1"/>
      <c r="C616" s="1"/>
      <c r="D616" s="1"/>
      <c r="E616" s="1"/>
      <c r="F616" s="1"/>
      <c r="G616" s="1"/>
      <c r="H616" s="3"/>
      <c r="I616" s="1"/>
      <c r="J616" s="1"/>
      <c r="K616" s="1"/>
      <c r="L616" s="1"/>
      <c r="M616" s="3"/>
      <c r="N616" s="3"/>
      <c r="O616" s="1"/>
      <c r="P616" s="1"/>
    </row>
    <row r="617" spans="1:16" ht="21" customHeight="1">
      <c r="A617" s="1"/>
      <c r="B617" s="1"/>
      <c r="C617" s="1"/>
      <c r="D617" s="1"/>
      <c r="E617" s="1"/>
      <c r="F617" s="1"/>
      <c r="G617" s="1"/>
      <c r="H617" s="3"/>
      <c r="I617" s="1"/>
      <c r="J617" s="1"/>
      <c r="K617" s="1"/>
      <c r="L617" s="1"/>
      <c r="M617" s="3"/>
      <c r="N617" s="3"/>
      <c r="O617" s="1"/>
      <c r="P617" s="1"/>
    </row>
    <row r="618" spans="1:16" ht="21" customHeight="1">
      <c r="A618" s="1"/>
      <c r="B618" s="1"/>
      <c r="C618" s="1"/>
      <c r="D618" s="1"/>
      <c r="E618" s="1"/>
      <c r="F618" s="1"/>
      <c r="G618" s="1"/>
      <c r="H618" s="3"/>
      <c r="I618" s="1"/>
      <c r="J618" s="1"/>
      <c r="K618" s="1"/>
      <c r="L618" s="1"/>
      <c r="M618" s="3"/>
      <c r="N618" s="3"/>
      <c r="O618" s="1"/>
      <c r="P618" s="1"/>
    </row>
    <row r="619" spans="1:16" ht="21" customHeight="1">
      <c r="A619" s="1"/>
      <c r="B619" s="1"/>
      <c r="C619" s="1"/>
      <c r="D619" s="1"/>
      <c r="E619" s="1"/>
      <c r="F619" s="1"/>
      <c r="G619" s="1"/>
      <c r="H619" s="3"/>
      <c r="I619" s="1"/>
      <c r="J619" s="1"/>
      <c r="K619" s="1"/>
      <c r="L619" s="1"/>
      <c r="M619" s="3"/>
      <c r="N619" s="3"/>
      <c r="O619" s="1"/>
      <c r="P619" s="1"/>
    </row>
    <row r="620" spans="1:16" ht="21" customHeight="1">
      <c r="A620" s="1"/>
      <c r="B620" s="1"/>
      <c r="C620" s="1"/>
      <c r="D620" s="1"/>
      <c r="E620" s="1"/>
      <c r="F620" s="1"/>
      <c r="G620" s="1"/>
      <c r="H620" s="3"/>
      <c r="I620" s="1"/>
      <c r="J620" s="1"/>
      <c r="K620" s="1"/>
      <c r="L620" s="1"/>
      <c r="M620" s="3"/>
      <c r="N620" s="3"/>
      <c r="O620" s="1"/>
      <c r="P620" s="1"/>
    </row>
    <row r="621" spans="1:16" ht="21" customHeight="1">
      <c r="A621" s="1"/>
      <c r="B621" s="1"/>
      <c r="C621" s="1"/>
      <c r="D621" s="1"/>
      <c r="E621" s="1"/>
      <c r="F621" s="1"/>
      <c r="G621" s="1"/>
      <c r="H621" s="3"/>
      <c r="I621" s="1"/>
      <c r="J621" s="1"/>
      <c r="K621" s="1"/>
      <c r="L621" s="1"/>
      <c r="M621" s="3"/>
      <c r="N621" s="3"/>
      <c r="O621" s="1"/>
      <c r="P621" s="1"/>
    </row>
    <row r="622" spans="1:16" ht="21" customHeight="1">
      <c r="A622" s="1"/>
      <c r="B622" s="1"/>
      <c r="C622" s="1"/>
      <c r="D622" s="1"/>
      <c r="E622" s="1"/>
      <c r="F622" s="1"/>
      <c r="G622" s="1"/>
      <c r="H622" s="3"/>
      <c r="I622" s="1"/>
      <c r="J622" s="1"/>
      <c r="K622" s="1"/>
      <c r="L622" s="1"/>
      <c r="M622" s="3"/>
      <c r="N622" s="3"/>
      <c r="O622" s="1"/>
      <c r="P622" s="1"/>
    </row>
    <row r="623" spans="1:16" ht="21" customHeight="1">
      <c r="A623" s="1"/>
      <c r="B623" s="1"/>
      <c r="C623" s="1"/>
      <c r="D623" s="1"/>
      <c r="E623" s="1"/>
      <c r="F623" s="1"/>
      <c r="G623" s="1"/>
      <c r="H623" s="3"/>
      <c r="I623" s="1"/>
      <c r="J623" s="1"/>
      <c r="K623" s="1"/>
      <c r="L623" s="1"/>
      <c r="M623" s="3"/>
      <c r="N623" s="3"/>
      <c r="O623" s="1"/>
      <c r="P623" s="1"/>
    </row>
    <row r="624" spans="1:16" ht="21" customHeight="1">
      <c r="A624" s="1"/>
      <c r="B624" s="1"/>
      <c r="C624" s="1"/>
      <c r="D624" s="1"/>
      <c r="E624" s="1"/>
      <c r="F624" s="1"/>
      <c r="G624" s="1"/>
      <c r="H624" s="3"/>
      <c r="I624" s="1"/>
      <c r="J624" s="1"/>
      <c r="K624" s="1"/>
      <c r="L624" s="1"/>
      <c r="M624" s="3"/>
      <c r="N624" s="3"/>
      <c r="O624" s="1"/>
      <c r="P624" s="1"/>
    </row>
    <row r="625" spans="1:16" ht="21" customHeight="1">
      <c r="A625" s="1"/>
      <c r="B625" s="1"/>
      <c r="C625" s="1"/>
      <c r="D625" s="1"/>
      <c r="E625" s="1"/>
      <c r="F625" s="1"/>
      <c r="G625" s="1"/>
      <c r="H625" s="3"/>
      <c r="I625" s="1"/>
      <c r="J625" s="1"/>
      <c r="K625" s="1"/>
      <c r="L625" s="1"/>
      <c r="M625" s="3"/>
      <c r="N625" s="3"/>
      <c r="O625" s="1"/>
      <c r="P625" s="1"/>
    </row>
    <row r="626" spans="1:16" ht="21" customHeight="1">
      <c r="A626" s="1"/>
      <c r="B626" s="1"/>
      <c r="C626" s="1"/>
      <c r="D626" s="1"/>
      <c r="E626" s="1"/>
      <c r="F626" s="1"/>
      <c r="G626" s="1"/>
      <c r="H626" s="3"/>
      <c r="I626" s="1"/>
      <c r="J626" s="1"/>
      <c r="K626" s="1"/>
      <c r="L626" s="1"/>
      <c r="M626" s="3"/>
      <c r="N626" s="3"/>
      <c r="O626" s="1"/>
      <c r="P626" s="1"/>
    </row>
    <row r="627" spans="1:16" ht="21" customHeight="1">
      <c r="A627" s="1"/>
      <c r="B627" s="1"/>
      <c r="C627" s="1"/>
      <c r="D627" s="1"/>
      <c r="E627" s="1"/>
      <c r="F627" s="1"/>
      <c r="G627" s="1"/>
      <c r="H627" s="3"/>
      <c r="I627" s="1"/>
      <c r="J627" s="1"/>
      <c r="K627" s="1"/>
      <c r="L627" s="1"/>
      <c r="M627" s="3"/>
      <c r="N627" s="3"/>
      <c r="O627" s="1"/>
      <c r="P627" s="1"/>
    </row>
    <row r="628" spans="1:16" ht="21" customHeight="1">
      <c r="A628" s="1"/>
      <c r="B628" s="1"/>
      <c r="C628" s="1"/>
      <c r="D628" s="1"/>
      <c r="E628" s="1"/>
      <c r="F628" s="1"/>
      <c r="G628" s="1"/>
      <c r="H628" s="3"/>
      <c r="I628" s="1"/>
      <c r="J628" s="1"/>
      <c r="K628" s="1"/>
      <c r="L628" s="1"/>
      <c r="M628" s="3"/>
      <c r="N628" s="3"/>
      <c r="O628" s="1"/>
      <c r="P628" s="1"/>
    </row>
    <row r="629" spans="1:16" ht="21" customHeight="1">
      <c r="A629" s="1"/>
      <c r="B629" s="1"/>
      <c r="C629" s="1"/>
      <c r="D629" s="1"/>
      <c r="E629" s="1"/>
      <c r="F629" s="1"/>
      <c r="G629" s="1"/>
      <c r="H629" s="3"/>
      <c r="I629" s="1"/>
      <c r="J629" s="1"/>
      <c r="K629" s="1"/>
      <c r="L629" s="1"/>
      <c r="M629" s="3"/>
      <c r="N629" s="3"/>
      <c r="O629" s="1"/>
      <c r="P629" s="1"/>
    </row>
    <row r="630" spans="1:16" ht="21" customHeight="1">
      <c r="A630" s="1"/>
      <c r="B630" s="1"/>
      <c r="C630" s="1"/>
      <c r="D630" s="1"/>
      <c r="E630" s="1"/>
      <c r="F630" s="1"/>
      <c r="G630" s="1"/>
      <c r="H630" s="3"/>
      <c r="I630" s="1"/>
      <c r="J630" s="1"/>
      <c r="K630" s="1"/>
      <c r="L630" s="1"/>
      <c r="M630" s="3"/>
      <c r="N630" s="3"/>
      <c r="O630" s="1"/>
      <c r="P630" s="1"/>
    </row>
    <row r="631" spans="1:16" ht="21" customHeight="1">
      <c r="A631" s="1"/>
      <c r="B631" s="1"/>
      <c r="C631" s="1"/>
      <c r="D631" s="1"/>
      <c r="E631" s="1"/>
      <c r="F631" s="1"/>
      <c r="G631" s="1"/>
      <c r="H631" s="3"/>
      <c r="I631" s="1"/>
      <c r="J631" s="1"/>
      <c r="K631" s="1"/>
      <c r="L631" s="1"/>
      <c r="M631" s="3"/>
      <c r="N631" s="3"/>
      <c r="O631" s="1"/>
      <c r="P631" s="1"/>
    </row>
    <row r="632" spans="1:16" ht="21" customHeight="1">
      <c r="A632" s="1"/>
      <c r="B632" s="1"/>
      <c r="C632" s="1"/>
      <c r="D632" s="1"/>
      <c r="E632" s="1"/>
      <c r="F632" s="1"/>
      <c r="G632" s="1"/>
      <c r="H632" s="3"/>
      <c r="I632" s="1"/>
      <c r="J632" s="1"/>
      <c r="K632" s="1"/>
      <c r="L632" s="1"/>
      <c r="M632" s="3"/>
      <c r="N632" s="3"/>
      <c r="O632" s="1"/>
      <c r="P632" s="1"/>
    </row>
    <row r="633" spans="1:16" ht="21" customHeight="1">
      <c r="A633" s="1"/>
      <c r="B633" s="1"/>
      <c r="C633" s="1"/>
      <c r="D633" s="1"/>
      <c r="E633" s="1"/>
      <c r="F633" s="1"/>
      <c r="G633" s="1"/>
      <c r="H633" s="3"/>
      <c r="I633" s="1"/>
      <c r="J633" s="1"/>
      <c r="K633" s="1"/>
      <c r="L633" s="1"/>
      <c r="M633" s="3"/>
      <c r="N633" s="3"/>
      <c r="O633" s="1"/>
      <c r="P633" s="1"/>
    </row>
    <row r="634" spans="1:16" ht="21" customHeight="1">
      <c r="A634" s="1"/>
      <c r="B634" s="1"/>
      <c r="C634" s="1"/>
      <c r="D634" s="1"/>
      <c r="E634" s="1"/>
      <c r="F634" s="1"/>
      <c r="G634" s="1"/>
      <c r="H634" s="3"/>
      <c r="I634" s="1"/>
      <c r="J634" s="1"/>
      <c r="K634" s="1"/>
      <c r="L634" s="1"/>
      <c r="M634" s="3"/>
      <c r="N634" s="3"/>
      <c r="O634" s="1"/>
      <c r="P634" s="1"/>
    </row>
    <row r="635" spans="1:16" ht="21" customHeight="1">
      <c r="A635" s="1"/>
      <c r="B635" s="1"/>
      <c r="C635" s="1"/>
      <c r="D635" s="1"/>
      <c r="E635" s="1"/>
      <c r="F635" s="1"/>
      <c r="G635" s="1"/>
      <c r="H635" s="3"/>
      <c r="I635" s="1"/>
      <c r="J635" s="1"/>
      <c r="K635" s="1"/>
      <c r="L635" s="1"/>
      <c r="M635" s="3"/>
      <c r="N635" s="3"/>
      <c r="O635" s="1"/>
      <c r="P635" s="1"/>
    </row>
    <row r="636" spans="1:16" ht="21" customHeight="1">
      <c r="A636" s="1"/>
      <c r="B636" s="1"/>
      <c r="C636" s="1"/>
      <c r="D636" s="1"/>
      <c r="E636" s="1"/>
      <c r="F636" s="1"/>
      <c r="G636" s="1"/>
      <c r="H636" s="3"/>
      <c r="I636" s="1"/>
      <c r="J636" s="1"/>
      <c r="K636" s="1"/>
      <c r="L636" s="1"/>
      <c r="M636" s="3"/>
      <c r="N636" s="3"/>
      <c r="O636" s="1"/>
      <c r="P636" s="1"/>
    </row>
    <row r="637" spans="1:16" ht="21" customHeight="1">
      <c r="A637" s="1"/>
      <c r="B637" s="1"/>
      <c r="C637" s="1"/>
      <c r="D637" s="1"/>
      <c r="E637" s="1"/>
      <c r="F637" s="1"/>
      <c r="G637" s="1"/>
      <c r="H637" s="3"/>
      <c r="I637" s="1"/>
      <c r="J637" s="1"/>
      <c r="K637" s="1"/>
      <c r="L637" s="1"/>
      <c r="M637" s="3"/>
      <c r="N637" s="3"/>
      <c r="O637" s="1"/>
      <c r="P637" s="1"/>
    </row>
    <row r="638" spans="1:16" ht="21" customHeight="1">
      <c r="A638" s="1"/>
      <c r="B638" s="1"/>
      <c r="C638" s="1"/>
      <c r="D638" s="1"/>
      <c r="E638" s="1"/>
      <c r="F638" s="1"/>
      <c r="G638" s="1"/>
      <c r="H638" s="3"/>
      <c r="I638" s="1"/>
      <c r="J638" s="1"/>
      <c r="K638" s="1"/>
      <c r="L638" s="1"/>
      <c r="M638" s="3"/>
      <c r="N638" s="3"/>
      <c r="O638" s="1"/>
      <c r="P638" s="1"/>
    </row>
    <row r="639" spans="1:16" ht="21" customHeight="1">
      <c r="A639" s="1"/>
      <c r="B639" s="1"/>
      <c r="C639" s="1"/>
      <c r="D639" s="1"/>
      <c r="E639" s="1"/>
      <c r="F639" s="1"/>
      <c r="G639" s="1"/>
      <c r="H639" s="3"/>
      <c r="I639" s="1"/>
      <c r="J639" s="1"/>
      <c r="K639" s="1"/>
      <c r="L639" s="1"/>
      <c r="M639" s="3"/>
      <c r="N639" s="3"/>
      <c r="O639" s="1"/>
      <c r="P639" s="1"/>
    </row>
    <row r="640" spans="1:16" ht="21" customHeight="1">
      <c r="A640" s="1"/>
      <c r="B640" s="1"/>
      <c r="C640" s="1"/>
      <c r="D640" s="1"/>
      <c r="E640" s="1"/>
      <c r="F640" s="1"/>
      <c r="G640" s="1"/>
      <c r="H640" s="3"/>
      <c r="I640" s="1"/>
      <c r="J640" s="1"/>
      <c r="K640" s="1"/>
      <c r="L640" s="1"/>
      <c r="M640" s="3"/>
      <c r="N640" s="3"/>
      <c r="O640" s="1"/>
      <c r="P640" s="1"/>
    </row>
    <row r="641" spans="1:16" ht="21" customHeight="1">
      <c r="A641" s="1"/>
      <c r="B641" s="1"/>
      <c r="C641" s="1"/>
      <c r="D641" s="1"/>
      <c r="E641" s="1"/>
      <c r="F641" s="1"/>
      <c r="G641" s="1"/>
      <c r="H641" s="3"/>
      <c r="I641" s="1"/>
      <c r="J641" s="1"/>
      <c r="K641" s="1"/>
      <c r="L641" s="1"/>
      <c r="M641" s="3"/>
      <c r="N641" s="3"/>
      <c r="O641" s="1"/>
      <c r="P641" s="1"/>
    </row>
    <row r="642" spans="1:16" ht="21" customHeight="1">
      <c r="A642" s="1"/>
      <c r="B642" s="1"/>
      <c r="C642" s="1"/>
      <c r="D642" s="1"/>
      <c r="E642" s="1"/>
      <c r="F642" s="1"/>
      <c r="G642" s="1"/>
      <c r="H642" s="3"/>
      <c r="I642" s="1"/>
      <c r="J642" s="1"/>
      <c r="K642" s="1"/>
      <c r="L642" s="1"/>
      <c r="M642" s="3"/>
      <c r="N642" s="3"/>
      <c r="O642" s="1"/>
      <c r="P642" s="1"/>
    </row>
    <row r="643" spans="1:16" ht="21" customHeight="1">
      <c r="A643" s="1"/>
      <c r="B643" s="1"/>
      <c r="C643" s="1"/>
      <c r="D643" s="1"/>
      <c r="E643" s="1"/>
      <c r="F643" s="1"/>
      <c r="G643" s="1"/>
      <c r="H643" s="3"/>
      <c r="I643" s="1"/>
      <c r="J643" s="1"/>
      <c r="K643" s="1"/>
      <c r="L643" s="1"/>
      <c r="M643" s="3"/>
      <c r="N643" s="3"/>
      <c r="O643" s="1"/>
      <c r="P643" s="1"/>
    </row>
    <row r="644" spans="1:16" ht="21" customHeight="1">
      <c r="A644" s="1"/>
      <c r="B644" s="1"/>
      <c r="C644" s="1"/>
      <c r="D644" s="1"/>
      <c r="E644" s="1"/>
      <c r="F644" s="1"/>
      <c r="G644" s="1"/>
      <c r="H644" s="3"/>
      <c r="I644" s="1"/>
      <c r="J644" s="1"/>
      <c r="K644" s="1"/>
      <c r="L644" s="1"/>
      <c r="M644" s="3"/>
      <c r="N644" s="3"/>
      <c r="O644" s="1"/>
      <c r="P644" s="1"/>
    </row>
    <row r="645" spans="1:16" ht="21" customHeight="1">
      <c r="A645" s="1"/>
      <c r="B645" s="1"/>
      <c r="C645" s="1"/>
      <c r="D645" s="1"/>
      <c r="E645" s="1"/>
      <c r="F645" s="1"/>
      <c r="G645" s="1"/>
      <c r="H645" s="3"/>
      <c r="I645" s="1"/>
      <c r="J645" s="1"/>
      <c r="K645" s="1"/>
      <c r="L645" s="1"/>
      <c r="M645" s="3"/>
      <c r="N645" s="3"/>
      <c r="O645" s="1"/>
      <c r="P645" s="1"/>
    </row>
    <row r="646" spans="1:16" ht="21" customHeight="1">
      <c r="A646" s="1"/>
      <c r="B646" s="1"/>
      <c r="C646" s="1"/>
      <c r="D646" s="1"/>
      <c r="E646" s="1"/>
      <c r="F646" s="1"/>
      <c r="G646" s="1"/>
      <c r="H646" s="3"/>
      <c r="I646" s="1"/>
      <c r="J646" s="1"/>
      <c r="K646" s="1"/>
      <c r="L646" s="1"/>
      <c r="M646" s="3"/>
      <c r="N646" s="3"/>
      <c r="O646" s="1"/>
      <c r="P646" s="1"/>
    </row>
    <row r="647" spans="1:16" ht="21" customHeight="1">
      <c r="A647" s="1"/>
      <c r="B647" s="1"/>
      <c r="C647" s="1"/>
      <c r="D647" s="1"/>
      <c r="E647" s="1"/>
      <c r="F647" s="1"/>
      <c r="G647" s="1"/>
      <c r="H647" s="3"/>
      <c r="I647" s="1"/>
      <c r="J647" s="1"/>
      <c r="K647" s="1"/>
      <c r="L647" s="1"/>
      <c r="M647" s="3"/>
      <c r="N647" s="3"/>
      <c r="O647" s="1"/>
      <c r="P647" s="1"/>
    </row>
    <row r="648" spans="1:16" ht="21" customHeight="1">
      <c r="A648" s="1"/>
      <c r="B648" s="1"/>
      <c r="C648" s="1"/>
      <c r="D648" s="1"/>
      <c r="E648" s="1"/>
      <c r="F648" s="1"/>
      <c r="G648" s="1"/>
      <c r="H648" s="3"/>
      <c r="I648" s="1"/>
      <c r="J648" s="1"/>
      <c r="K648" s="1"/>
      <c r="L648" s="1"/>
      <c r="M648" s="3"/>
      <c r="N648" s="3"/>
      <c r="O648" s="1"/>
      <c r="P648" s="1"/>
    </row>
    <row r="649" spans="1:16" ht="21" customHeight="1">
      <c r="A649" s="1"/>
      <c r="B649" s="1"/>
      <c r="C649" s="1"/>
      <c r="D649" s="1"/>
      <c r="E649" s="1"/>
      <c r="F649" s="1"/>
      <c r="G649" s="1"/>
      <c r="H649" s="3"/>
      <c r="I649" s="1"/>
      <c r="J649" s="1"/>
      <c r="K649" s="1"/>
      <c r="L649" s="1"/>
      <c r="M649" s="3"/>
      <c r="N649" s="3"/>
      <c r="O649" s="1"/>
      <c r="P649" s="1"/>
    </row>
    <row r="650" spans="1:16" ht="21" customHeight="1">
      <c r="A650" s="1"/>
      <c r="B650" s="1"/>
      <c r="C650" s="1"/>
      <c r="D650" s="1"/>
      <c r="E650" s="1"/>
      <c r="F650" s="1"/>
      <c r="G650" s="1"/>
      <c r="H650" s="3"/>
      <c r="I650" s="1"/>
      <c r="J650" s="1"/>
      <c r="K650" s="1"/>
      <c r="L650" s="1"/>
      <c r="M650" s="3"/>
      <c r="N650" s="3"/>
      <c r="O650" s="1"/>
      <c r="P650" s="1"/>
    </row>
    <row r="651" spans="1:16" ht="21" customHeight="1">
      <c r="A651" s="1"/>
      <c r="B651" s="1"/>
      <c r="C651" s="1"/>
      <c r="D651" s="1"/>
      <c r="E651" s="1"/>
      <c r="F651" s="1"/>
      <c r="G651" s="1"/>
      <c r="H651" s="3"/>
      <c r="I651" s="1"/>
      <c r="J651" s="1"/>
      <c r="K651" s="1"/>
      <c r="L651" s="1"/>
      <c r="M651" s="3"/>
      <c r="N651" s="3"/>
      <c r="O651" s="1"/>
      <c r="P651" s="1"/>
    </row>
    <row r="652" spans="1:16" ht="21" customHeight="1">
      <c r="A652" s="1"/>
      <c r="B652" s="1"/>
      <c r="C652" s="1"/>
      <c r="D652" s="1"/>
      <c r="E652" s="1"/>
      <c r="F652" s="1"/>
      <c r="G652" s="1"/>
      <c r="H652" s="3"/>
      <c r="I652" s="1"/>
      <c r="J652" s="1"/>
      <c r="K652" s="1"/>
      <c r="L652" s="1"/>
      <c r="M652" s="3"/>
      <c r="N652" s="3"/>
      <c r="O652" s="1"/>
      <c r="P652" s="1"/>
    </row>
    <row r="653" spans="1:16" ht="21" customHeight="1">
      <c r="A653" s="1"/>
      <c r="B653" s="1"/>
      <c r="C653" s="1"/>
      <c r="D653" s="1"/>
      <c r="E653" s="1"/>
      <c r="F653" s="1"/>
      <c r="G653" s="1"/>
      <c r="H653" s="3"/>
      <c r="I653" s="1"/>
      <c r="J653" s="1"/>
      <c r="K653" s="1"/>
      <c r="L653" s="1"/>
      <c r="M653" s="3"/>
      <c r="N653" s="3"/>
      <c r="O653" s="1"/>
      <c r="P653" s="1"/>
    </row>
    <row r="654" spans="1:16" ht="21" customHeight="1">
      <c r="A654" s="1"/>
      <c r="B654" s="1"/>
      <c r="C654" s="1"/>
      <c r="D654" s="1"/>
      <c r="E654" s="1"/>
      <c r="F654" s="1"/>
      <c r="G654" s="1"/>
      <c r="H654" s="3"/>
      <c r="I654" s="1"/>
      <c r="J654" s="1"/>
      <c r="K654" s="1"/>
      <c r="L654" s="1"/>
      <c r="M654" s="3"/>
      <c r="N654" s="3"/>
      <c r="O654" s="1"/>
      <c r="P654" s="1"/>
    </row>
    <row r="655" spans="1:16" ht="21" customHeight="1">
      <c r="A655" s="1"/>
      <c r="B655" s="1"/>
      <c r="C655" s="1"/>
      <c r="D655" s="1"/>
      <c r="E655" s="1"/>
      <c r="F655" s="1"/>
      <c r="G655" s="1"/>
      <c r="H655" s="3"/>
      <c r="I655" s="1"/>
      <c r="J655" s="1"/>
      <c r="K655" s="1"/>
      <c r="L655" s="1"/>
      <c r="M655" s="3"/>
      <c r="N655" s="3"/>
      <c r="O655" s="1"/>
      <c r="P655" s="1"/>
    </row>
    <row r="656" spans="1:16" ht="21" customHeight="1">
      <c r="A656" s="1"/>
      <c r="B656" s="1"/>
      <c r="C656" s="1"/>
      <c r="D656" s="1"/>
      <c r="E656" s="1"/>
      <c r="F656" s="1"/>
      <c r="G656" s="1"/>
      <c r="H656" s="3"/>
      <c r="I656" s="1"/>
      <c r="J656" s="1"/>
      <c r="K656" s="1"/>
      <c r="L656" s="1"/>
      <c r="M656" s="3"/>
      <c r="N656" s="3"/>
      <c r="O656" s="1"/>
      <c r="P656" s="1"/>
    </row>
    <row r="657" spans="1:16" ht="21" customHeight="1">
      <c r="A657" s="1"/>
      <c r="B657" s="1"/>
      <c r="C657" s="1"/>
      <c r="D657" s="1"/>
      <c r="E657" s="1"/>
      <c r="F657" s="1"/>
      <c r="G657" s="1"/>
      <c r="H657" s="3"/>
      <c r="I657" s="1"/>
      <c r="J657" s="1"/>
      <c r="K657" s="1"/>
      <c r="L657" s="1"/>
      <c r="M657" s="3"/>
      <c r="N657" s="3"/>
      <c r="O657" s="1"/>
      <c r="P657" s="1"/>
    </row>
    <row r="658" spans="1:16" ht="21" customHeight="1">
      <c r="A658" s="1"/>
      <c r="B658" s="1"/>
      <c r="C658" s="1"/>
      <c r="D658" s="1"/>
      <c r="E658" s="1"/>
      <c r="F658" s="1"/>
      <c r="G658" s="1"/>
      <c r="H658" s="3"/>
      <c r="I658" s="1"/>
      <c r="J658" s="1"/>
      <c r="K658" s="1"/>
      <c r="L658" s="1"/>
      <c r="M658" s="3"/>
      <c r="N658" s="3"/>
      <c r="O658" s="1"/>
      <c r="P658" s="1"/>
    </row>
    <row r="659" spans="1:16" ht="21" customHeight="1">
      <c r="A659" s="1"/>
      <c r="B659" s="1"/>
      <c r="C659" s="1"/>
      <c r="D659" s="1"/>
      <c r="E659" s="1"/>
      <c r="F659" s="1"/>
      <c r="G659" s="1"/>
      <c r="H659" s="3"/>
      <c r="I659" s="1"/>
      <c r="J659" s="1"/>
      <c r="K659" s="1"/>
      <c r="L659" s="1"/>
      <c r="M659" s="3"/>
      <c r="N659" s="3"/>
      <c r="O659" s="1"/>
      <c r="P659" s="1"/>
    </row>
    <row r="660" spans="1:16" ht="21" customHeight="1">
      <c r="A660" s="1"/>
      <c r="B660" s="1"/>
      <c r="C660" s="1"/>
      <c r="D660" s="1"/>
      <c r="E660" s="1"/>
      <c r="F660" s="1"/>
      <c r="G660" s="1"/>
      <c r="H660" s="3"/>
      <c r="I660" s="1"/>
      <c r="J660" s="1"/>
      <c r="K660" s="1"/>
      <c r="L660" s="1"/>
      <c r="M660" s="3"/>
      <c r="N660" s="3"/>
      <c r="O660" s="1"/>
      <c r="P660" s="1"/>
    </row>
    <row r="661" spans="1:16" ht="21" customHeight="1">
      <c r="A661" s="1"/>
      <c r="B661" s="1"/>
      <c r="C661" s="1"/>
      <c r="D661" s="1"/>
      <c r="E661" s="1"/>
      <c r="F661" s="1"/>
      <c r="G661" s="1"/>
      <c r="H661" s="3"/>
      <c r="I661" s="1"/>
      <c r="J661" s="1"/>
      <c r="K661" s="1"/>
      <c r="L661" s="1"/>
      <c r="M661" s="3"/>
      <c r="N661" s="3"/>
      <c r="O661" s="1"/>
      <c r="P661" s="1"/>
    </row>
    <row r="662" spans="1:16" ht="21" customHeight="1">
      <c r="A662" s="1"/>
      <c r="B662" s="1"/>
      <c r="C662" s="1"/>
      <c r="D662" s="1"/>
      <c r="E662" s="1"/>
      <c r="F662" s="1"/>
      <c r="G662" s="1"/>
      <c r="H662" s="3"/>
      <c r="I662" s="1"/>
      <c r="J662" s="1"/>
      <c r="K662" s="1"/>
      <c r="L662" s="1"/>
      <c r="M662" s="3"/>
      <c r="N662" s="3"/>
      <c r="O662" s="1"/>
      <c r="P662" s="1"/>
    </row>
    <row r="663" spans="1:16" ht="21" customHeight="1">
      <c r="A663" s="1"/>
      <c r="B663" s="1"/>
      <c r="C663" s="1"/>
      <c r="D663" s="1"/>
      <c r="E663" s="1"/>
      <c r="F663" s="1"/>
      <c r="G663" s="1"/>
      <c r="H663" s="3"/>
      <c r="I663" s="1"/>
      <c r="J663" s="1"/>
      <c r="K663" s="1"/>
      <c r="L663" s="1"/>
      <c r="M663" s="3"/>
      <c r="N663" s="3"/>
      <c r="O663" s="1"/>
      <c r="P663" s="1"/>
    </row>
    <row r="664" spans="1:16" ht="21" customHeight="1">
      <c r="A664" s="1"/>
      <c r="B664" s="1"/>
      <c r="C664" s="1"/>
      <c r="D664" s="1"/>
      <c r="E664" s="1"/>
      <c r="F664" s="1"/>
      <c r="G664" s="1"/>
      <c r="H664" s="3"/>
      <c r="I664" s="1"/>
      <c r="J664" s="1"/>
      <c r="K664" s="1"/>
      <c r="L664" s="1"/>
      <c r="M664" s="3"/>
      <c r="N664" s="3"/>
      <c r="O664" s="1"/>
      <c r="P664" s="1"/>
    </row>
    <row r="665" spans="1:16" ht="21" customHeight="1">
      <c r="A665" s="1"/>
      <c r="B665" s="1"/>
      <c r="C665" s="1"/>
      <c r="D665" s="1"/>
      <c r="E665" s="1"/>
      <c r="F665" s="1"/>
      <c r="G665" s="1"/>
      <c r="H665" s="3"/>
      <c r="I665" s="1"/>
      <c r="J665" s="1"/>
      <c r="K665" s="1"/>
      <c r="L665" s="1"/>
      <c r="M665" s="3"/>
      <c r="N665" s="3"/>
      <c r="O665" s="1"/>
      <c r="P665" s="1"/>
    </row>
    <row r="666" spans="1:16" ht="21" customHeight="1">
      <c r="A666" s="1"/>
      <c r="B666" s="1"/>
      <c r="C666" s="1"/>
      <c r="D666" s="1"/>
      <c r="E666" s="1"/>
      <c r="F666" s="1"/>
      <c r="G666" s="1"/>
      <c r="H666" s="3"/>
      <c r="I666" s="1"/>
      <c r="J666" s="1"/>
      <c r="K666" s="1"/>
      <c r="L666" s="1"/>
      <c r="M666" s="3"/>
      <c r="N666" s="3"/>
      <c r="O666" s="1"/>
      <c r="P666" s="1"/>
    </row>
    <row r="667" spans="1:16" ht="21" customHeight="1">
      <c r="A667" s="1"/>
      <c r="B667" s="1"/>
      <c r="C667" s="1"/>
      <c r="D667" s="1"/>
      <c r="E667" s="1"/>
      <c r="F667" s="1"/>
      <c r="G667" s="1"/>
      <c r="H667" s="3"/>
      <c r="I667" s="1"/>
      <c r="J667" s="1"/>
      <c r="K667" s="1"/>
      <c r="L667" s="1"/>
      <c r="M667" s="3"/>
      <c r="N667" s="3"/>
      <c r="O667" s="1"/>
      <c r="P667" s="1"/>
    </row>
    <row r="668" spans="1:16" ht="21" customHeight="1">
      <c r="A668" s="1"/>
      <c r="B668" s="1"/>
      <c r="C668" s="1"/>
      <c r="D668" s="1"/>
      <c r="E668" s="1"/>
      <c r="F668" s="1"/>
      <c r="G668" s="1"/>
      <c r="H668" s="3"/>
      <c r="I668" s="1"/>
      <c r="J668" s="1"/>
      <c r="K668" s="1"/>
      <c r="L668" s="1"/>
      <c r="M668" s="3"/>
      <c r="N668" s="3"/>
      <c r="O668" s="1"/>
      <c r="P668" s="1"/>
    </row>
    <row r="669" spans="1:16" ht="21" customHeight="1">
      <c r="A669" s="1"/>
      <c r="B669" s="1"/>
      <c r="C669" s="1"/>
      <c r="D669" s="1"/>
      <c r="E669" s="1"/>
      <c r="F669" s="1"/>
      <c r="G669" s="1"/>
      <c r="H669" s="3"/>
      <c r="I669" s="1"/>
      <c r="J669" s="1"/>
      <c r="K669" s="1"/>
      <c r="L669" s="1"/>
      <c r="M669" s="3"/>
      <c r="N669" s="3"/>
      <c r="O669" s="1"/>
      <c r="P669" s="1"/>
    </row>
    <row r="670" spans="1:16" ht="21" customHeight="1">
      <c r="A670" s="1"/>
      <c r="B670" s="1"/>
      <c r="C670" s="1"/>
      <c r="D670" s="1"/>
      <c r="E670" s="1"/>
      <c r="F670" s="1"/>
      <c r="G670" s="1"/>
      <c r="H670" s="3"/>
      <c r="I670" s="1"/>
      <c r="J670" s="1"/>
      <c r="K670" s="1"/>
      <c r="L670" s="1"/>
      <c r="M670" s="3"/>
      <c r="N670" s="3"/>
      <c r="O670" s="1"/>
      <c r="P670" s="1"/>
    </row>
    <row r="671" spans="1:16" ht="21" customHeight="1">
      <c r="A671" s="1"/>
      <c r="B671" s="1"/>
      <c r="C671" s="1"/>
      <c r="D671" s="1"/>
      <c r="E671" s="1"/>
      <c r="F671" s="1"/>
      <c r="G671" s="1"/>
      <c r="H671" s="3"/>
      <c r="I671" s="1"/>
      <c r="J671" s="1"/>
      <c r="K671" s="1"/>
      <c r="L671" s="1"/>
      <c r="M671" s="3"/>
      <c r="N671" s="3"/>
      <c r="O671" s="1"/>
      <c r="P671" s="1"/>
    </row>
    <row r="672" spans="1:16" ht="21" customHeight="1">
      <c r="A672" s="1"/>
      <c r="B672" s="1"/>
      <c r="C672" s="1"/>
      <c r="D672" s="1"/>
      <c r="E672" s="1"/>
      <c r="F672" s="1"/>
      <c r="G672" s="1"/>
      <c r="H672" s="3"/>
      <c r="I672" s="1"/>
      <c r="J672" s="1"/>
      <c r="K672" s="1"/>
      <c r="L672" s="1"/>
      <c r="M672" s="3"/>
      <c r="N672" s="3"/>
      <c r="O672" s="1"/>
      <c r="P672" s="1"/>
    </row>
    <row r="673" spans="1:16" ht="21" customHeight="1">
      <c r="A673" s="1"/>
      <c r="B673" s="1"/>
      <c r="C673" s="1"/>
      <c r="D673" s="1"/>
      <c r="E673" s="1"/>
      <c r="F673" s="1"/>
      <c r="G673" s="1"/>
      <c r="H673" s="3"/>
      <c r="I673" s="1"/>
      <c r="J673" s="1"/>
      <c r="K673" s="1"/>
      <c r="L673" s="1"/>
      <c r="M673" s="3"/>
      <c r="N673" s="3"/>
      <c r="O673" s="1"/>
      <c r="P673" s="1"/>
    </row>
    <row r="674" spans="1:16" ht="21" customHeight="1">
      <c r="A674" s="1"/>
      <c r="B674" s="1"/>
      <c r="C674" s="1"/>
      <c r="D674" s="1"/>
      <c r="E674" s="1"/>
      <c r="F674" s="1"/>
      <c r="G674" s="1"/>
      <c r="H674" s="3"/>
      <c r="I674" s="1"/>
      <c r="J674" s="1"/>
      <c r="K674" s="1"/>
      <c r="L674" s="1"/>
      <c r="M674" s="3"/>
      <c r="N674" s="3"/>
      <c r="O674" s="1"/>
      <c r="P674" s="1"/>
    </row>
    <row r="675" spans="1:16" ht="21" customHeight="1">
      <c r="A675" s="1"/>
      <c r="B675" s="1"/>
      <c r="C675" s="1"/>
      <c r="D675" s="1"/>
      <c r="E675" s="1"/>
      <c r="F675" s="1"/>
      <c r="G675" s="1"/>
      <c r="H675" s="3"/>
      <c r="I675" s="1"/>
      <c r="J675" s="1"/>
      <c r="K675" s="1"/>
      <c r="L675" s="1"/>
      <c r="M675" s="3"/>
      <c r="N675" s="3"/>
      <c r="O675" s="1"/>
      <c r="P675" s="1"/>
    </row>
    <row r="676" spans="1:16" ht="21" customHeight="1">
      <c r="A676" s="1"/>
      <c r="B676" s="1"/>
      <c r="C676" s="1"/>
      <c r="D676" s="1"/>
      <c r="E676" s="1"/>
      <c r="F676" s="1"/>
      <c r="G676" s="1"/>
      <c r="H676" s="3"/>
      <c r="I676" s="1"/>
      <c r="J676" s="1"/>
      <c r="K676" s="1"/>
      <c r="L676" s="1"/>
      <c r="M676" s="3"/>
      <c r="N676" s="3"/>
      <c r="O676" s="1"/>
      <c r="P676" s="1"/>
    </row>
    <row r="677" spans="1:16" ht="21" customHeight="1">
      <c r="A677" s="1"/>
      <c r="B677" s="1"/>
      <c r="C677" s="1"/>
      <c r="D677" s="1"/>
      <c r="E677" s="1"/>
      <c r="F677" s="1"/>
      <c r="G677" s="1"/>
      <c r="H677" s="3"/>
      <c r="I677" s="1"/>
      <c r="J677" s="1"/>
      <c r="K677" s="1"/>
      <c r="L677" s="1"/>
      <c r="M677" s="3"/>
      <c r="N677" s="3"/>
      <c r="O677" s="1"/>
      <c r="P677" s="1"/>
    </row>
    <row r="678" spans="1:16" ht="21" customHeight="1">
      <c r="A678" s="1"/>
      <c r="B678" s="1"/>
      <c r="C678" s="1"/>
      <c r="D678" s="1"/>
      <c r="E678" s="1"/>
      <c r="F678" s="1"/>
      <c r="G678" s="1"/>
      <c r="H678" s="3"/>
      <c r="I678" s="1"/>
      <c r="J678" s="1"/>
      <c r="K678" s="1"/>
      <c r="L678" s="1"/>
      <c r="M678" s="3"/>
      <c r="N678" s="3"/>
      <c r="O678" s="1"/>
      <c r="P678" s="1"/>
    </row>
    <row r="679" spans="1:16" ht="21" customHeight="1">
      <c r="A679" s="1"/>
      <c r="B679" s="1"/>
      <c r="C679" s="1"/>
      <c r="D679" s="1"/>
      <c r="E679" s="1"/>
      <c r="F679" s="1"/>
      <c r="G679" s="1"/>
      <c r="H679" s="3"/>
      <c r="I679" s="1"/>
      <c r="J679" s="1"/>
      <c r="K679" s="1"/>
      <c r="L679" s="1"/>
      <c r="M679" s="3"/>
      <c r="N679" s="3"/>
      <c r="O679" s="1"/>
      <c r="P679" s="1"/>
    </row>
    <row r="680" spans="1:16" ht="21" customHeight="1">
      <c r="A680" s="1"/>
      <c r="B680" s="1"/>
      <c r="C680" s="1"/>
      <c r="D680" s="1"/>
      <c r="E680" s="1"/>
      <c r="F680" s="1"/>
      <c r="G680" s="1"/>
      <c r="H680" s="3"/>
      <c r="I680" s="1"/>
      <c r="J680" s="1"/>
      <c r="K680" s="1"/>
      <c r="L680" s="1"/>
      <c r="M680" s="3"/>
      <c r="N680" s="3"/>
      <c r="O680" s="1"/>
      <c r="P680" s="1"/>
    </row>
    <row r="681" spans="1:16" ht="21" customHeight="1">
      <c r="A681" s="1"/>
      <c r="B681" s="1"/>
      <c r="C681" s="1"/>
      <c r="D681" s="1"/>
      <c r="E681" s="1"/>
      <c r="F681" s="1"/>
      <c r="G681" s="1"/>
      <c r="H681" s="3"/>
      <c r="I681" s="1"/>
      <c r="J681" s="1"/>
      <c r="K681" s="1"/>
      <c r="L681" s="1"/>
      <c r="M681" s="3"/>
      <c r="N681" s="3"/>
      <c r="O681" s="1"/>
      <c r="P681" s="1"/>
    </row>
    <row r="682" spans="1:16" ht="21" customHeight="1">
      <c r="A682" s="1"/>
      <c r="B682" s="1"/>
      <c r="C682" s="1"/>
      <c r="D682" s="1"/>
      <c r="E682" s="1"/>
      <c r="F682" s="1"/>
      <c r="G682" s="1"/>
      <c r="H682" s="3"/>
      <c r="I682" s="1"/>
      <c r="J682" s="1"/>
      <c r="K682" s="1"/>
      <c r="L682" s="1"/>
      <c r="M682" s="3"/>
      <c r="N682" s="3"/>
      <c r="O682" s="1"/>
      <c r="P682" s="1"/>
    </row>
    <row r="683" spans="1:16" ht="21" customHeight="1">
      <c r="A683" s="1"/>
      <c r="B683" s="1"/>
      <c r="C683" s="1"/>
      <c r="D683" s="1"/>
      <c r="E683" s="1"/>
      <c r="F683" s="1"/>
      <c r="G683" s="1"/>
      <c r="H683" s="3"/>
      <c r="I683" s="1"/>
      <c r="J683" s="1"/>
      <c r="K683" s="1"/>
      <c r="L683" s="1"/>
      <c r="M683" s="3"/>
      <c r="N683" s="3"/>
      <c r="O683" s="1"/>
      <c r="P683" s="1"/>
    </row>
    <row r="684" spans="1:16" ht="21" customHeight="1">
      <c r="A684" s="1"/>
      <c r="B684" s="1"/>
      <c r="C684" s="1"/>
      <c r="D684" s="1"/>
      <c r="E684" s="1"/>
      <c r="F684" s="1"/>
      <c r="G684" s="1"/>
      <c r="H684" s="3"/>
      <c r="I684" s="1"/>
      <c r="J684" s="1"/>
      <c r="K684" s="1"/>
      <c r="L684" s="1"/>
      <c r="M684" s="3"/>
      <c r="N684" s="3"/>
      <c r="O684" s="1"/>
      <c r="P684" s="1"/>
    </row>
    <row r="685" spans="1:16" ht="21" customHeight="1">
      <c r="A685" s="1"/>
      <c r="B685" s="1"/>
      <c r="C685" s="1"/>
      <c r="D685" s="1"/>
      <c r="E685" s="1"/>
      <c r="F685" s="1"/>
      <c r="G685" s="1"/>
      <c r="H685" s="3"/>
      <c r="I685" s="1"/>
      <c r="J685" s="1"/>
      <c r="K685" s="1"/>
      <c r="L685" s="1"/>
      <c r="M685" s="3"/>
      <c r="N685" s="3"/>
      <c r="O685" s="1"/>
      <c r="P685" s="1"/>
    </row>
    <row r="686" spans="1:16" ht="21" customHeight="1">
      <c r="A686" s="1"/>
      <c r="B686" s="1"/>
      <c r="C686" s="1"/>
      <c r="D686" s="1"/>
      <c r="E686" s="1"/>
      <c r="F686" s="1"/>
      <c r="G686" s="1"/>
      <c r="H686" s="3"/>
      <c r="I686" s="1"/>
      <c r="J686" s="1"/>
      <c r="K686" s="1"/>
      <c r="L686" s="1"/>
      <c r="M686" s="3"/>
      <c r="N686" s="3"/>
      <c r="O686" s="1"/>
      <c r="P686" s="1"/>
    </row>
    <row r="687" spans="1:16" ht="21" customHeight="1">
      <c r="A687" s="1"/>
      <c r="B687" s="1"/>
      <c r="C687" s="1"/>
      <c r="D687" s="1"/>
      <c r="E687" s="1"/>
      <c r="F687" s="1"/>
      <c r="G687" s="1"/>
      <c r="H687" s="3"/>
      <c r="I687" s="1"/>
      <c r="J687" s="1"/>
      <c r="K687" s="1"/>
      <c r="L687" s="1"/>
      <c r="M687" s="3"/>
      <c r="N687" s="3"/>
      <c r="O687" s="1"/>
      <c r="P687" s="1"/>
    </row>
    <row r="688" spans="1:16" ht="21" customHeight="1">
      <c r="A688" s="1"/>
      <c r="B688" s="1"/>
      <c r="C688" s="1"/>
      <c r="D688" s="1"/>
      <c r="E688" s="1"/>
      <c r="F688" s="1"/>
      <c r="G688" s="1"/>
      <c r="H688" s="3"/>
      <c r="I688" s="1"/>
      <c r="J688" s="1"/>
      <c r="K688" s="1"/>
      <c r="L688" s="1"/>
      <c r="M688" s="3"/>
      <c r="N688" s="3"/>
      <c r="O688" s="1"/>
      <c r="P688" s="1"/>
    </row>
    <row r="689" spans="1:16" ht="21" customHeight="1">
      <c r="A689" s="1"/>
      <c r="B689" s="1"/>
      <c r="C689" s="1"/>
      <c r="D689" s="1"/>
      <c r="E689" s="1"/>
      <c r="F689" s="1"/>
      <c r="G689" s="1"/>
      <c r="H689" s="3"/>
      <c r="I689" s="1"/>
      <c r="J689" s="1"/>
      <c r="K689" s="1"/>
      <c r="L689" s="1"/>
      <c r="M689" s="3"/>
      <c r="N689" s="3"/>
      <c r="O689" s="1"/>
      <c r="P689" s="1"/>
    </row>
    <row r="690" spans="1:16" ht="21" customHeight="1">
      <c r="A690" s="1"/>
      <c r="B690" s="1"/>
      <c r="C690" s="1"/>
      <c r="D690" s="1"/>
      <c r="E690" s="1"/>
      <c r="F690" s="1"/>
      <c r="G690" s="1"/>
      <c r="H690" s="3"/>
      <c r="I690" s="1"/>
      <c r="J690" s="1"/>
      <c r="K690" s="1"/>
      <c r="L690" s="1"/>
      <c r="M690" s="3"/>
      <c r="N690" s="3"/>
      <c r="O690" s="1"/>
      <c r="P690" s="1"/>
    </row>
    <row r="691" spans="1:16" ht="21" customHeight="1">
      <c r="A691" s="1"/>
      <c r="B691" s="1"/>
      <c r="C691" s="1"/>
      <c r="D691" s="1"/>
      <c r="E691" s="1"/>
      <c r="F691" s="1"/>
      <c r="G691" s="1"/>
      <c r="H691" s="3"/>
      <c r="I691" s="1"/>
      <c r="J691" s="1"/>
      <c r="K691" s="1"/>
      <c r="L691" s="1"/>
      <c r="M691" s="3"/>
      <c r="N691" s="3"/>
      <c r="O691" s="1"/>
      <c r="P691" s="1"/>
    </row>
    <row r="692" spans="1:16" ht="21" customHeight="1">
      <c r="A692" s="1"/>
      <c r="B692" s="1"/>
      <c r="C692" s="1"/>
      <c r="D692" s="1"/>
      <c r="E692" s="1"/>
      <c r="F692" s="1"/>
      <c r="G692" s="1"/>
      <c r="H692" s="3"/>
      <c r="I692" s="1"/>
      <c r="J692" s="1"/>
      <c r="K692" s="1"/>
      <c r="L692" s="1"/>
      <c r="M692" s="3"/>
      <c r="N692" s="3"/>
      <c r="O692" s="1"/>
      <c r="P692" s="1"/>
    </row>
    <row r="693" spans="1:16" ht="21" customHeight="1">
      <c r="A693" s="1"/>
      <c r="B693" s="1"/>
      <c r="C693" s="1"/>
      <c r="D693" s="1"/>
      <c r="E693" s="1"/>
      <c r="F693" s="1"/>
      <c r="G693" s="1"/>
      <c r="H693" s="3"/>
      <c r="I693" s="1"/>
      <c r="J693" s="1"/>
      <c r="K693" s="1"/>
      <c r="L693" s="1"/>
      <c r="M693" s="3"/>
      <c r="N693" s="3"/>
      <c r="O693" s="1"/>
      <c r="P693" s="1"/>
    </row>
    <row r="694" spans="1:16" ht="21" customHeight="1">
      <c r="A694" s="1"/>
      <c r="B694" s="1"/>
      <c r="C694" s="1"/>
      <c r="D694" s="1"/>
      <c r="E694" s="1"/>
      <c r="F694" s="1"/>
      <c r="G694" s="1"/>
      <c r="H694" s="3"/>
      <c r="I694" s="1"/>
      <c r="J694" s="1"/>
      <c r="K694" s="1"/>
      <c r="L694" s="1"/>
      <c r="M694" s="3"/>
      <c r="N694" s="3"/>
      <c r="O694" s="1"/>
      <c r="P694" s="1"/>
    </row>
    <row r="695" spans="1:16" ht="21" customHeight="1">
      <c r="A695" s="1"/>
      <c r="B695" s="1"/>
      <c r="C695" s="1"/>
      <c r="D695" s="1"/>
      <c r="E695" s="1"/>
      <c r="F695" s="1"/>
      <c r="G695" s="1"/>
      <c r="H695" s="3"/>
      <c r="I695" s="1"/>
      <c r="J695" s="1"/>
      <c r="K695" s="1"/>
      <c r="L695" s="1"/>
      <c r="M695" s="3"/>
      <c r="N695" s="3"/>
      <c r="O695" s="1"/>
      <c r="P695" s="1"/>
    </row>
    <row r="696" spans="1:16" ht="21" customHeight="1">
      <c r="A696" s="1"/>
      <c r="B696" s="1"/>
      <c r="C696" s="1"/>
      <c r="D696" s="1"/>
      <c r="E696" s="1"/>
      <c r="F696" s="1"/>
      <c r="G696" s="1"/>
      <c r="H696" s="3"/>
      <c r="I696" s="1"/>
      <c r="J696" s="1"/>
      <c r="K696" s="1"/>
      <c r="L696" s="1"/>
      <c r="M696" s="3"/>
      <c r="N696" s="3"/>
      <c r="O696" s="1"/>
      <c r="P696" s="1"/>
    </row>
    <row r="697" spans="1:16" ht="21" customHeight="1">
      <c r="A697" s="1"/>
      <c r="B697" s="1"/>
      <c r="C697" s="1"/>
      <c r="D697" s="1"/>
      <c r="E697" s="1"/>
      <c r="F697" s="1"/>
      <c r="G697" s="1"/>
      <c r="H697" s="3"/>
      <c r="I697" s="1"/>
      <c r="J697" s="1"/>
      <c r="K697" s="1"/>
      <c r="L697" s="1"/>
      <c r="M697" s="3"/>
      <c r="N697" s="3"/>
      <c r="O697" s="1"/>
      <c r="P697" s="1"/>
    </row>
    <row r="698" spans="1:16" ht="21" customHeight="1">
      <c r="A698" s="1"/>
      <c r="B698" s="1"/>
      <c r="C698" s="1"/>
      <c r="D698" s="1"/>
      <c r="E698" s="1"/>
      <c r="F698" s="1"/>
      <c r="G698" s="1"/>
      <c r="H698" s="3"/>
      <c r="I698" s="1"/>
      <c r="J698" s="1"/>
      <c r="K698" s="1"/>
      <c r="L698" s="1"/>
      <c r="M698" s="3"/>
      <c r="N698" s="3"/>
      <c r="O698" s="1"/>
      <c r="P698" s="1"/>
    </row>
    <row r="699" spans="1:16" ht="21" customHeight="1">
      <c r="A699" s="1"/>
      <c r="B699" s="1"/>
      <c r="C699" s="1"/>
      <c r="D699" s="1"/>
      <c r="E699" s="1"/>
      <c r="F699" s="1"/>
      <c r="G699" s="1"/>
      <c r="H699" s="3"/>
      <c r="I699" s="1"/>
      <c r="J699" s="1"/>
      <c r="K699" s="1"/>
      <c r="L699" s="1"/>
      <c r="M699" s="3"/>
      <c r="N699" s="3"/>
      <c r="O699" s="1"/>
      <c r="P699" s="1"/>
    </row>
    <row r="700" spans="1:16" ht="21" customHeight="1">
      <c r="A700" s="1"/>
      <c r="B700" s="1"/>
      <c r="C700" s="1"/>
      <c r="D700" s="1"/>
      <c r="E700" s="1"/>
      <c r="F700" s="1"/>
      <c r="G700" s="1"/>
      <c r="H700" s="3"/>
      <c r="I700" s="1"/>
      <c r="J700" s="1"/>
      <c r="K700" s="1"/>
      <c r="L700" s="1"/>
      <c r="M700" s="3"/>
      <c r="N700" s="3"/>
      <c r="O700" s="1"/>
      <c r="P700" s="1"/>
    </row>
    <row r="701" spans="1:16" ht="21" customHeight="1">
      <c r="A701" s="1"/>
      <c r="B701" s="1"/>
      <c r="C701" s="1"/>
      <c r="D701" s="1"/>
      <c r="E701" s="1"/>
      <c r="F701" s="1"/>
      <c r="G701" s="1"/>
      <c r="H701" s="3"/>
      <c r="I701" s="1"/>
      <c r="J701" s="1"/>
      <c r="K701" s="1"/>
      <c r="L701" s="1"/>
      <c r="M701" s="3"/>
      <c r="N701" s="3"/>
      <c r="O701" s="1"/>
      <c r="P701" s="1"/>
    </row>
    <row r="702" spans="1:16" ht="21" customHeight="1">
      <c r="A702" s="1"/>
      <c r="B702" s="1"/>
      <c r="C702" s="1"/>
      <c r="D702" s="1"/>
      <c r="E702" s="1"/>
      <c r="F702" s="1"/>
      <c r="G702" s="1"/>
      <c r="H702" s="3"/>
      <c r="I702" s="1"/>
      <c r="J702" s="1"/>
      <c r="K702" s="1"/>
      <c r="L702" s="1"/>
      <c r="M702" s="3"/>
      <c r="N702" s="3"/>
      <c r="O702" s="1"/>
      <c r="P702" s="1"/>
    </row>
    <row r="703" spans="1:16" ht="21" customHeight="1">
      <c r="A703" s="1"/>
      <c r="B703" s="1"/>
      <c r="C703" s="1"/>
      <c r="D703" s="1"/>
      <c r="E703" s="1"/>
      <c r="F703" s="1"/>
      <c r="G703" s="1"/>
      <c r="H703" s="3"/>
      <c r="I703" s="1"/>
      <c r="J703" s="1"/>
      <c r="K703" s="1"/>
      <c r="L703" s="1"/>
      <c r="M703" s="3"/>
      <c r="N703" s="3"/>
      <c r="O703" s="1"/>
      <c r="P703" s="1"/>
    </row>
    <row r="704" spans="1:16" ht="21" customHeight="1">
      <c r="A704" s="1"/>
      <c r="B704" s="1"/>
      <c r="C704" s="1"/>
      <c r="D704" s="1"/>
      <c r="E704" s="1"/>
      <c r="F704" s="1"/>
      <c r="G704" s="1"/>
      <c r="H704" s="3"/>
      <c r="I704" s="1"/>
      <c r="J704" s="1"/>
      <c r="K704" s="1"/>
      <c r="L704" s="1"/>
      <c r="M704" s="3"/>
      <c r="N704" s="3"/>
      <c r="O704" s="1"/>
      <c r="P704" s="1"/>
    </row>
    <row r="705" spans="1:16" ht="21" customHeight="1">
      <c r="A705" s="1"/>
      <c r="B705" s="1"/>
      <c r="C705" s="1"/>
      <c r="D705" s="1"/>
      <c r="E705" s="1"/>
      <c r="F705" s="1"/>
      <c r="G705" s="1"/>
      <c r="H705" s="3"/>
      <c r="I705" s="1"/>
      <c r="J705" s="1"/>
      <c r="K705" s="1"/>
      <c r="L705" s="1"/>
      <c r="M705" s="3"/>
      <c r="N705" s="3"/>
      <c r="O705" s="1"/>
      <c r="P705" s="1"/>
    </row>
    <row r="706" spans="1:16" ht="21" customHeight="1">
      <c r="A706" s="1"/>
      <c r="B706" s="1"/>
      <c r="C706" s="1"/>
      <c r="D706" s="1"/>
      <c r="E706" s="1"/>
      <c r="F706" s="1"/>
      <c r="G706" s="1"/>
      <c r="H706" s="3"/>
      <c r="I706" s="1"/>
      <c r="J706" s="1"/>
      <c r="K706" s="1"/>
      <c r="L706" s="1"/>
      <c r="M706" s="3"/>
      <c r="N706" s="3"/>
      <c r="O706" s="1"/>
      <c r="P706" s="1"/>
    </row>
    <row r="707" spans="1:16" ht="21" customHeight="1">
      <c r="A707" s="1"/>
      <c r="B707" s="1"/>
      <c r="C707" s="1"/>
      <c r="D707" s="1"/>
      <c r="E707" s="1"/>
      <c r="F707" s="1"/>
      <c r="G707" s="1"/>
      <c r="H707" s="3"/>
      <c r="I707" s="1"/>
      <c r="J707" s="1"/>
      <c r="K707" s="1"/>
      <c r="L707" s="1"/>
      <c r="M707" s="3"/>
      <c r="N707" s="3"/>
      <c r="O707" s="1"/>
      <c r="P707" s="1"/>
    </row>
    <row r="708" spans="1:16" ht="21" customHeight="1">
      <c r="A708" s="1"/>
      <c r="B708" s="1"/>
      <c r="C708" s="1"/>
      <c r="D708" s="1"/>
      <c r="E708" s="1"/>
      <c r="F708" s="1"/>
      <c r="G708" s="1"/>
      <c r="H708" s="3"/>
      <c r="I708" s="1"/>
      <c r="J708" s="1"/>
      <c r="K708" s="1"/>
      <c r="L708" s="1"/>
      <c r="M708" s="3"/>
      <c r="N708" s="3"/>
      <c r="O708" s="1"/>
      <c r="P708" s="1"/>
    </row>
    <row r="709" spans="1:16" ht="21" customHeight="1">
      <c r="A709" s="1"/>
      <c r="B709" s="1"/>
      <c r="C709" s="1"/>
      <c r="D709" s="1"/>
      <c r="E709" s="1"/>
      <c r="F709" s="1"/>
      <c r="G709" s="1"/>
      <c r="H709" s="3"/>
      <c r="I709" s="1"/>
      <c r="J709" s="1"/>
      <c r="K709" s="1"/>
      <c r="L709" s="1"/>
      <c r="M709" s="3"/>
      <c r="N709" s="3"/>
      <c r="O709" s="1"/>
      <c r="P709" s="1"/>
    </row>
    <row r="710" spans="1:16" ht="21" customHeight="1">
      <c r="A710" s="1"/>
      <c r="B710" s="1"/>
      <c r="C710" s="1"/>
      <c r="D710" s="1"/>
      <c r="E710" s="1"/>
      <c r="F710" s="1"/>
      <c r="G710" s="1"/>
      <c r="H710" s="3"/>
      <c r="I710" s="1"/>
      <c r="J710" s="1"/>
      <c r="K710" s="1"/>
      <c r="L710" s="1"/>
      <c r="M710" s="3"/>
      <c r="N710" s="3"/>
      <c r="O710" s="1"/>
      <c r="P710" s="1"/>
    </row>
    <row r="711" spans="1:16" ht="21" customHeight="1">
      <c r="A711" s="1"/>
      <c r="B711" s="1"/>
      <c r="C711" s="1"/>
      <c r="D711" s="1"/>
      <c r="E711" s="1"/>
      <c r="F711" s="1"/>
      <c r="G711" s="1"/>
      <c r="H711" s="3"/>
      <c r="I711" s="1"/>
      <c r="J711" s="1"/>
      <c r="K711" s="1"/>
      <c r="L711" s="1"/>
      <c r="M711" s="3"/>
      <c r="N711" s="3"/>
      <c r="O711" s="1"/>
      <c r="P711" s="1"/>
    </row>
    <row r="712" spans="1:16" ht="21" customHeight="1">
      <c r="A712" s="1"/>
      <c r="B712" s="1"/>
      <c r="C712" s="1"/>
      <c r="D712" s="1"/>
      <c r="E712" s="1"/>
      <c r="F712" s="1"/>
      <c r="G712" s="1"/>
      <c r="H712" s="3"/>
      <c r="I712" s="1"/>
      <c r="J712" s="1"/>
      <c r="K712" s="1"/>
      <c r="L712" s="1"/>
      <c r="M712" s="3"/>
      <c r="N712" s="3"/>
      <c r="O712" s="1"/>
      <c r="P712" s="1"/>
    </row>
    <row r="713" spans="1:16" ht="21" customHeight="1">
      <c r="A713" s="1"/>
      <c r="B713" s="1"/>
      <c r="C713" s="1"/>
      <c r="D713" s="1"/>
      <c r="E713" s="1"/>
      <c r="F713" s="1"/>
      <c r="G713" s="1"/>
      <c r="H713" s="3"/>
      <c r="I713" s="1"/>
      <c r="J713" s="1"/>
      <c r="K713" s="1"/>
      <c r="L713" s="1"/>
      <c r="M713" s="3"/>
      <c r="N713" s="3"/>
      <c r="O713" s="1"/>
      <c r="P713" s="1"/>
    </row>
    <row r="714" spans="1:16" ht="21" customHeight="1">
      <c r="A714" s="1"/>
      <c r="B714" s="1"/>
      <c r="C714" s="1"/>
      <c r="D714" s="1"/>
      <c r="E714" s="1"/>
      <c r="F714" s="1"/>
      <c r="G714" s="1"/>
      <c r="H714" s="3"/>
      <c r="I714" s="1"/>
      <c r="J714" s="1"/>
      <c r="K714" s="1"/>
      <c r="L714" s="1"/>
      <c r="M714" s="3"/>
      <c r="N714" s="3"/>
      <c r="O714" s="1"/>
      <c r="P714" s="1"/>
    </row>
    <row r="715" spans="1:16" ht="21" customHeight="1">
      <c r="A715" s="1"/>
      <c r="B715" s="1"/>
      <c r="C715" s="1"/>
      <c r="D715" s="1"/>
      <c r="E715" s="1"/>
      <c r="F715" s="1"/>
      <c r="G715" s="1"/>
      <c r="H715" s="3"/>
      <c r="I715" s="1"/>
      <c r="J715" s="1"/>
      <c r="K715" s="1"/>
      <c r="L715" s="1"/>
      <c r="M715" s="3"/>
      <c r="N715" s="3"/>
      <c r="O715" s="1"/>
      <c r="P715" s="1"/>
    </row>
    <row r="716" spans="1:16" ht="21" customHeight="1">
      <c r="A716" s="1"/>
      <c r="B716" s="1"/>
      <c r="C716" s="1"/>
      <c r="D716" s="1"/>
      <c r="E716" s="1"/>
      <c r="F716" s="1"/>
      <c r="G716" s="1"/>
      <c r="H716" s="3"/>
      <c r="I716" s="1"/>
      <c r="J716" s="1"/>
      <c r="K716" s="1"/>
      <c r="L716" s="1"/>
      <c r="M716" s="3"/>
      <c r="N716" s="3"/>
      <c r="O716" s="1"/>
      <c r="P716" s="1"/>
    </row>
    <row r="717" spans="1:16" ht="21" customHeight="1">
      <c r="A717" s="1"/>
      <c r="B717" s="1"/>
      <c r="C717" s="1"/>
      <c r="D717" s="1"/>
      <c r="E717" s="1"/>
      <c r="F717" s="1"/>
      <c r="G717" s="1"/>
      <c r="H717" s="3"/>
      <c r="I717" s="1"/>
      <c r="J717" s="1"/>
      <c r="K717" s="1"/>
      <c r="L717" s="1"/>
      <c r="M717" s="3"/>
      <c r="N717" s="3"/>
      <c r="O717" s="1"/>
      <c r="P717" s="1"/>
    </row>
    <row r="718" spans="1:16" ht="21" customHeight="1">
      <c r="A718" s="1"/>
      <c r="B718" s="1"/>
      <c r="C718" s="1"/>
      <c r="D718" s="1"/>
      <c r="E718" s="1"/>
      <c r="F718" s="1"/>
      <c r="G718" s="1"/>
      <c r="H718" s="3"/>
      <c r="I718" s="1"/>
      <c r="J718" s="1"/>
      <c r="K718" s="1"/>
      <c r="L718" s="1"/>
      <c r="M718" s="3"/>
      <c r="N718" s="3"/>
      <c r="O718" s="1"/>
      <c r="P718" s="1"/>
    </row>
    <row r="719" spans="1:16" ht="21" customHeight="1">
      <c r="A719" s="1"/>
      <c r="B719" s="1"/>
      <c r="C719" s="1"/>
      <c r="D719" s="1"/>
      <c r="E719" s="1"/>
      <c r="F719" s="1"/>
      <c r="G719" s="1"/>
      <c r="H719" s="3"/>
      <c r="I719" s="1"/>
      <c r="J719" s="1"/>
      <c r="K719" s="1"/>
      <c r="L719" s="1"/>
      <c r="M719" s="3"/>
      <c r="N719" s="3"/>
      <c r="O719" s="1"/>
      <c r="P719" s="1"/>
    </row>
    <row r="720" spans="1:16" ht="21" customHeight="1">
      <c r="A720" s="1"/>
      <c r="B720" s="1"/>
      <c r="C720" s="1"/>
      <c r="D720" s="1"/>
      <c r="E720" s="1"/>
      <c r="F720" s="1"/>
      <c r="G720" s="1"/>
      <c r="H720" s="3"/>
      <c r="I720" s="1"/>
      <c r="J720" s="1"/>
      <c r="K720" s="1"/>
      <c r="L720" s="1"/>
      <c r="M720" s="3"/>
      <c r="N720" s="3"/>
      <c r="O720" s="1"/>
      <c r="P720" s="1"/>
    </row>
    <row r="721" spans="1:16" ht="21" customHeight="1">
      <c r="A721" s="1"/>
      <c r="B721" s="1"/>
      <c r="C721" s="1"/>
      <c r="D721" s="1"/>
      <c r="E721" s="1"/>
      <c r="F721" s="1"/>
      <c r="G721" s="1"/>
      <c r="H721" s="3"/>
      <c r="I721" s="1"/>
      <c r="J721" s="1"/>
      <c r="K721" s="1"/>
      <c r="L721" s="1"/>
      <c r="M721" s="3"/>
      <c r="N721" s="3"/>
      <c r="O721" s="1"/>
      <c r="P721" s="1"/>
    </row>
    <row r="722" spans="1:16" ht="21" customHeight="1">
      <c r="A722" s="1"/>
      <c r="B722" s="1"/>
      <c r="C722" s="1"/>
      <c r="D722" s="1"/>
      <c r="E722" s="1"/>
      <c r="F722" s="1"/>
      <c r="G722" s="1"/>
      <c r="H722" s="3"/>
      <c r="I722" s="1"/>
      <c r="J722" s="1"/>
      <c r="K722" s="1"/>
      <c r="L722" s="1"/>
      <c r="M722" s="3"/>
      <c r="N722" s="3"/>
      <c r="O722" s="1"/>
      <c r="P722" s="1"/>
    </row>
    <row r="723" spans="1:16" ht="21" customHeight="1">
      <c r="A723" s="1"/>
      <c r="B723" s="1"/>
      <c r="C723" s="1"/>
      <c r="D723" s="1"/>
      <c r="E723" s="1"/>
      <c r="F723" s="1"/>
      <c r="G723" s="1"/>
      <c r="H723" s="3"/>
      <c r="I723" s="1"/>
      <c r="J723" s="1"/>
      <c r="K723" s="1"/>
      <c r="L723" s="1"/>
      <c r="M723" s="3"/>
      <c r="N723" s="3"/>
      <c r="O723" s="1"/>
      <c r="P723" s="1"/>
    </row>
    <row r="724" spans="1:16" ht="21" customHeight="1">
      <c r="A724" s="1"/>
      <c r="B724" s="1"/>
      <c r="C724" s="1"/>
      <c r="D724" s="1"/>
      <c r="E724" s="1"/>
      <c r="F724" s="1"/>
      <c r="G724" s="1"/>
      <c r="H724" s="3"/>
      <c r="I724" s="1"/>
      <c r="J724" s="1"/>
      <c r="K724" s="1"/>
      <c r="L724" s="1"/>
      <c r="M724" s="3"/>
      <c r="N724" s="3"/>
      <c r="O724" s="1"/>
      <c r="P724" s="1"/>
    </row>
    <row r="725" spans="1:16" ht="21" customHeight="1">
      <c r="A725" s="1"/>
      <c r="B725" s="1"/>
      <c r="C725" s="1"/>
      <c r="D725" s="1"/>
      <c r="E725" s="1"/>
      <c r="F725" s="1"/>
      <c r="G725" s="1"/>
      <c r="H725" s="3"/>
      <c r="I725" s="1"/>
      <c r="J725" s="1"/>
      <c r="K725" s="1"/>
      <c r="L725" s="1"/>
      <c r="M725" s="3"/>
      <c r="N725" s="3"/>
      <c r="O725" s="1"/>
      <c r="P725" s="1"/>
    </row>
    <row r="726" spans="1:16" ht="21" customHeight="1">
      <c r="A726" s="1"/>
      <c r="B726" s="1"/>
      <c r="C726" s="1"/>
      <c r="D726" s="1"/>
      <c r="E726" s="1"/>
      <c r="F726" s="1"/>
      <c r="G726" s="1"/>
      <c r="H726" s="3"/>
      <c r="I726" s="1"/>
      <c r="J726" s="1"/>
      <c r="K726" s="1"/>
      <c r="L726" s="1"/>
      <c r="M726" s="3"/>
      <c r="N726" s="3"/>
      <c r="O726" s="1"/>
      <c r="P726" s="1"/>
    </row>
    <row r="727" spans="1:16" ht="21" customHeight="1">
      <c r="A727" s="1"/>
      <c r="B727" s="1"/>
      <c r="C727" s="1"/>
      <c r="D727" s="1"/>
      <c r="E727" s="1"/>
      <c r="F727" s="1"/>
      <c r="G727" s="1"/>
      <c r="H727" s="3"/>
      <c r="I727" s="1"/>
      <c r="J727" s="1"/>
      <c r="K727" s="1"/>
      <c r="L727" s="1"/>
      <c r="M727" s="3"/>
      <c r="N727" s="3"/>
      <c r="O727" s="1"/>
      <c r="P727" s="1"/>
    </row>
    <row r="728" spans="1:16" ht="21" customHeight="1">
      <c r="A728" s="1"/>
      <c r="B728" s="1"/>
      <c r="C728" s="1"/>
      <c r="D728" s="1"/>
      <c r="E728" s="1"/>
      <c r="F728" s="1"/>
      <c r="G728" s="1"/>
      <c r="H728" s="3"/>
      <c r="I728" s="1"/>
      <c r="J728" s="1"/>
      <c r="K728" s="1"/>
      <c r="L728" s="1"/>
      <c r="M728" s="3"/>
      <c r="N728" s="3"/>
      <c r="O728" s="1"/>
      <c r="P728" s="1"/>
    </row>
    <row r="729" spans="1:16" ht="21" customHeight="1">
      <c r="A729" s="1"/>
      <c r="B729" s="1"/>
      <c r="C729" s="1"/>
      <c r="D729" s="1"/>
      <c r="E729" s="1"/>
      <c r="F729" s="1"/>
      <c r="G729" s="1"/>
      <c r="H729" s="3"/>
      <c r="I729" s="1"/>
      <c r="J729" s="1"/>
      <c r="K729" s="1"/>
      <c r="L729" s="1"/>
      <c r="M729" s="3"/>
      <c r="N729" s="3"/>
      <c r="O729" s="1"/>
      <c r="P729" s="1"/>
    </row>
    <row r="730" spans="1:16" ht="21" customHeight="1">
      <c r="A730" s="1"/>
      <c r="B730" s="1"/>
      <c r="C730" s="1"/>
      <c r="D730" s="1"/>
      <c r="E730" s="1"/>
      <c r="F730" s="1"/>
      <c r="G730" s="1"/>
      <c r="H730" s="3"/>
      <c r="I730" s="1"/>
      <c r="J730" s="1"/>
      <c r="K730" s="1"/>
      <c r="L730" s="1"/>
      <c r="M730" s="3"/>
      <c r="N730" s="3"/>
      <c r="O730" s="1"/>
      <c r="P730" s="1"/>
    </row>
    <row r="731" spans="1:16" ht="21" customHeight="1">
      <c r="A731" s="1"/>
      <c r="B731" s="1"/>
      <c r="C731" s="1"/>
      <c r="D731" s="1"/>
      <c r="E731" s="1"/>
      <c r="F731" s="1"/>
      <c r="G731" s="1"/>
      <c r="H731" s="3"/>
      <c r="I731" s="1"/>
      <c r="J731" s="1"/>
      <c r="K731" s="1"/>
      <c r="L731" s="1"/>
      <c r="M731" s="3"/>
      <c r="N731" s="3"/>
      <c r="O731" s="1"/>
      <c r="P731" s="1"/>
    </row>
    <row r="732" spans="1:16" ht="21" customHeight="1">
      <c r="A732" s="1"/>
      <c r="B732" s="1"/>
      <c r="C732" s="1"/>
      <c r="D732" s="1"/>
      <c r="E732" s="1"/>
      <c r="F732" s="1"/>
      <c r="G732" s="1"/>
      <c r="H732" s="3"/>
      <c r="I732" s="1"/>
      <c r="J732" s="1"/>
      <c r="K732" s="1"/>
      <c r="L732" s="1"/>
      <c r="M732" s="3"/>
      <c r="N732" s="3"/>
      <c r="O732" s="1"/>
      <c r="P732" s="1"/>
    </row>
    <row r="733" spans="1:16" ht="21" customHeight="1">
      <c r="A733" s="1"/>
      <c r="B733" s="1"/>
      <c r="C733" s="1"/>
      <c r="D733" s="1"/>
      <c r="E733" s="1"/>
      <c r="F733" s="1"/>
      <c r="G733" s="1"/>
      <c r="H733" s="3"/>
      <c r="I733" s="1"/>
      <c r="J733" s="1"/>
      <c r="K733" s="1"/>
      <c r="L733" s="1"/>
      <c r="M733" s="3"/>
      <c r="N733" s="3"/>
      <c r="O733" s="1"/>
      <c r="P733" s="1"/>
    </row>
    <row r="734" spans="1:16" ht="21" customHeight="1">
      <c r="A734" s="1"/>
      <c r="B734" s="1"/>
      <c r="C734" s="1"/>
      <c r="D734" s="1"/>
      <c r="E734" s="1"/>
      <c r="F734" s="1"/>
      <c r="G734" s="1"/>
      <c r="H734" s="3"/>
      <c r="I734" s="1"/>
      <c r="J734" s="1"/>
      <c r="K734" s="1"/>
      <c r="L734" s="1"/>
      <c r="M734" s="3"/>
      <c r="N734" s="3"/>
      <c r="O734" s="1"/>
      <c r="P734" s="1"/>
    </row>
    <row r="735" spans="1:16" ht="21" customHeight="1">
      <c r="A735" s="1"/>
      <c r="B735" s="1"/>
      <c r="C735" s="1"/>
      <c r="D735" s="1"/>
      <c r="E735" s="1"/>
      <c r="F735" s="1"/>
      <c r="G735" s="1"/>
      <c r="H735" s="3"/>
      <c r="I735" s="1"/>
      <c r="J735" s="1"/>
      <c r="K735" s="1"/>
      <c r="L735" s="1"/>
      <c r="M735" s="3"/>
      <c r="N735" s="3"/>
      <c r="O735" s="1"/>
      <c r="P735" s="1"/>
    </row>
    <row r="736" spans="1:16" ht="21" customHeight="1">
      <c r="A736" s="1"/>
      <c r="B736" s="1"/>
      <c r="C736" s="1"/>
      <c r="D736" s="1"/>
      <c r="E736" s="1"/>
      <c r="F736" s="1"/>
      <c r="G736" s="1"/>
      <c r="H736" s="3"/>
      <c r="I736" s="1"/>
      <c r="J736" s="1"/>
      <c r="K736" s="1"/>
      <c r="L736" s="1"/>
      <c r="M736" s="3"/>
      <c r="N736" s="3"/>
      <c r="O736" s="1"/>
      <c r="P736" s="1"/>
    </row>
    <row r="737" spans="1:16" ht="21" customHeight="1">
      <c r="A737" s="1"/>
      <c r="B737" s="1"/>
      <c r="C737" s="1"/>
      <c r="D737" s="1"/>
      <c r="E737" s="1"/>
      <c r="F737" s="1"/>
      <c r="G737" s="1"/>
      <c r="H737" s="3"/>
      <c r="I737" s="1"/>
      <c r="J737" s="1"/>
      <c r="K737" s="1"/>
      <c r="L737" s="1"/>
      <c r="M737" s="3"/>
      <c r="N737" s="3"/>
      <c r="O737" s="1"/>
      <c r="P737" s="1"/>
    </row>
    <row r="738" spans="1:16" ht="21" customHeight="1">
      <c r="A738" s="1"/>
      <c r="B738" s="1"/>
      <c r="C738" s="1"/>
      <c r="D738" s="1"/>
      <c r="E738" s="1"/>
      <c r="F738" s="1"/>
      <c r="G738" s="1"/>
      <c r="H738" s="3"/>
      <c r="I738" s="1"/>
      <c r="J738" s="1"/>
      <c r="K738" s="1"/>
      <c r="L738" s="1"/>
      <c r="M738" s="3"/>
      <c r="N738" s="3"/>
      <c r="O738" s="1"/>
      <c r="P738" s="1"/>
    </row>
    <row r="739" spans="1:16" ht="21" customHeight="1">
      <c r="A739" s="1"/>
      <c r="B739" s="1"/>
      <c r="C739" s="1"/>
      <c r="D739" s="1"/>
      <c r="E739" s="1"/>
      <c r="F739" s="1"/>
      <c r="G739" s="1"/>
      <c r="H739" s="3"/>
      <c r="I739" s="1"/>
      <c r="J739" s="1"/>
      <c r="K739" s="1"/>
      <c r="L739" s="1"/>
      <c r="M739" s="3"/>
      <c r="N739" s="3"/>
      <c r="O739" s="1"/>
      <c r="P739" s="1"/>
    </row>
    <row r="740" spans="1:16" ht="21" customHeight="1">
      <c r="A740" s="1"/>
      <c r="B740" s="1"/>
      <c r="C740" s="1"/>
      <c r="D740" s="1"/>
      <c r="E740" s="1"/>
      <c r="F740" s="1"/>
      <c r="G740" s="1"/>
      <c r="H740" s="3"/>
      <c r="I740" s="1"/>
      <c r="J740" s="1"/>
      <c r="K740" s="1"/>
      <c r="L740" s="1"/>
      <c r="M740" s="3"/>
      <c r="N740" s="3"/>
      <c r="O740" s="1"/>
      <c r="P740" s="1"/>
    </row>
    <row r="741" spans="1:16" ht="21" customHeight="1">
      <c r="A741" s="1"/>
      <c r="B741" s="1"/>
      <c r="C741" s="1"/>
      <c r="D741" s="1"/>
      <c r="E741" s="1"/>
      <c r="F741" s="1"/>
      <c r="G741" s="1"/>
      <c r="H741" s="3"/>
      <c r="I741" s="1"/>
      <c r="J741" s="1"/>
      <c r="K741" s="1"/>
      <c r="L741" s="1"/>
      <c r="M741" s="3"/>
      <c r="N741" s="3"/>
      <c r="O741" s="1"/>
      <c r="P741" s="1"/>
    </row>
    <row r="742" spans="1:16" ht="21" customHeight="1">
      <c r="A742" s="1"/>
      <c r="B742" s="1"/>
      <c r="C742" s="1"/>
      <c r="D742" s="1"/>
      <c r="E742" s="1"/>
      <c r="F742" s="1"/>
      <c r="G742" s="1"/>
      <c r="H742" s="3"/>
      <c r="I742" s="1"/>
      <c r="J742" s="1"/>
      <c r="K742" s="1"/>
      <c r="L742" s="1"/>
      <c r="M742" s="3"/>
      <c r="N742" s="3"/>
      <c r="O742" s="1"/>
      <c r="P742" s="1"/>
    </row>
    <row r="743" spans="1:16" ht="21" customHeight="1">
      <c r="A743" s="1"/>
      <c r="B743" s="1"/>
      <c r="C743" s="1"/>
      <c r="D743" s="1"/>
      <c r="E743" s="1"/>
      <c r="F743" s="1"/>
      <c r="G743" s="1"/>
      <c r="H743" s="3"/>
      <c r="I743" s="1"/>
      <c r="J743" s="1"/>
      <c r="K743" s="1"/>
      <c r="L743" s="1"/>
      <c r="M743" s="3"/>
      <c r="N743" s="3"/>
      <c r="O743" s="1"/>
      <c r="P743" s="1"/>
    </row>
    <row r="744" spans="1:16" ht="21" customHeight="1">
      <c r="A744" s="1"/>
      <c r="B744" s="1"/>
      <c r="C744" s="1"/>
      <c r="D744" s="1"/>
      <c r="E744" s="1"/>
      <c r="F744" s="1"/>
      <c r="G744" s="1"/>
      <c r="H744" s="3"/>
      <c r="I744" s="1"/>
      <c r="J744" s="1"/>
      <c r="K744" s="1"/>
      <c r="L744" s="1"/>
      <c r="M744" s="3"/>
      <c r="N744" s="3"/>
      <c r="O744" s="1"/>
      <c r="P744" s="1"/>
    </row>
    <row r="745" spans="1:16" ht="21" customHeight="1">
      <c r="A745" s="1"/>
      <c r="B745" s="1"/>
      <c r="C745" s="1"/>
      <c r="D745" s="1"/>
      <c r="E745" s="1"/>
      <c r="F745" s="1"/>
      <c r="G745" s="1"/>
      <c r="H745" s="3"/>
      <c r="I745" s="1"/>
      <c r="J745" s="1"/>
      <c r="K745" s="1"/>
      <c r="L745" s="1"/>
      <c r="M745" s="3"/>
      <c r="N745" s="3"/>
      <c r="O745" s="1"/>
      <c r="P745" s="1"/>
    </row>
    <row r="746" spans="1:16" ht="21" customHeight="1">
      <c r="A746" s="1"/>
      <c r="B746" s="1"/>
      <c r="C746" s="1"/>
      <c r="D746" s="1"/>
      <c r="E746" s="1"/>
      <c r="F746" s="1"/>
      <c r="G746" s="1"/>
      <c r="H746" s="3"/>
      <c r="I746" s="1"/>
      <c r="J746" s="1"/>
      <c r="K746" s="1"/>
      <c r="L746" s="1"/>
      <c r="M746" s="3"/>
      <c r="N746" s="3"/>
      <c r="O746" s="1"/>
      <c r="P746" s="1"/>
    </row>
    <row r="747" spans="1:16" ht="21" customHeight="1">
      <c r="A747" s="1"/>
      <c r="B747" s="1"/>
      <c r="C747" s="1"/>
      <c r="D747" s="1"/>
      <c r="E747" s="1"/>
      <c r="F747" s="1"/>
      <c r="G747" s="1"/>
      <c r="H747" s="3"/>
      <c r="I747" s="1"/>
      <c r="J747" s="1"/>
      <c r="K747" s="1"/>
      <c r="L747" s="1"/>
      <c r="M747" s="3"/>
      <c r="N747" s="3"/>
      <c r="O747" s="1"/>
      <c r="P747" s="1"/>
    </row>
    <row r="748" spans="1:16" ht="21" customHeight="1">
      <c r="A748" s="1"/>
      <c r="B748" s="1"/>
      <c r="C748" s="1"/>
      <c r="D748" s="1"/>
      <c r="E748" s="1"/>
      <c r="F748" s="1"/>
      <c r="G748" s="1"/>
      <c r="H748" s="3"/>
      <c r="I748" s="1"/>
      <c r="J748" s="1"/>
      <c r="K748" s="1"/>
      <c r="L748" s="1"/>
      <c r="M748" s="3"/>
      <c r="N748" s="3"/>
      <c r="O748" s="1"/>
      <c r="P748" s="1"/>
    </row>
    <row r="749" spans="1:16" ht="21" customHeight="1">
      <c r="A749" s="1"/>
      <c r="B749" s="1"/>
      <c r="C749" s="1"/>
      <c r="D749" s="1"/>
      <c r="E749" s="1"/>
      <c r="F749" s="1"/>
      <c r="G749" s="1"/>
      <c r="H749" s="3"/>
      <c r="I749" s="1"/>
      <c r="J749" s="1"/>
      <c r="K749" s="1"/>
      <c r="L749" s="1"/>
      <c r="M749" s="3"/>
      <c r="N749" s="3"/>
      <c r="O749" s="1"/>
      <c r="P749" s="1"/>
    </row>
    <row r="750" spans="1:16" ht="21" customHeight="1">
      <c r="A750" s="1"/>
      <c r="B750" s="1"/>
      <c r="C750" s="1"/>
      <c r="D750" s="1"/>
      <c r="E750" s="1"/>
      <c r="F750" s="1"/>
      <c r="G750" s="1"/>
      <c r="H750" s="3"/>
      <c r="I750" s="1"/>
      <c r="J750" s="1"/>
      <c r="K750" s="1"/>
      <c r="L750" s="1"/>
      <c r="M750" s="3"/>
      <c r="N750" s="3"/>
      <c r="O750" s="1"/>
      <c r="P750" s="1"/>
    </row>
    <row r="751" spans="1:16" ht="21" customHeight="1">
      <c r="A751" s="1"/>
      <c r="B751" s="1"/>
      <c r="C751" s="1"/>
      <c r="D751" s="1"/>
      <c r="E751" s="1"/>
      <c r="F751" s="1"/>
      <c r="G751" s="1"/>
      <c r="H751" s="3"/>
      <c r="I751" s="1"/>
      <c r="J751" s="1"/>
      <c r="K751" s="1"/>
      <c r="L751" s="1"/>
      <c r="M751" s="3"/>
      <c r="N751" s="3"/>
      <c r="O751" s="1"/>
      <c r="P751" s="1"/>
    </row>
    <row r="752" spans="1:16" ht="21" customHeight="1">
      <c r="A752" s="1"/>
      <c r="B752" s="1"/>
      <c r="C752" s="1"/>
      <c r="D752" s="1"/>
      <c r="E752" s="1"/>
      <c r="F752" s="1"/>
      <c r="G752" s="1"/>
      <c r="H752" s="3"/>
      <c r="I752" s="1"/>
      <c r="J752" s="1"/>
      <c r="K752" s="1"/>
      <c r="L752" s="1"/>
      <c r="M752" s="3"/>
      <c r="N752" s="3"/>
      <c r="O752" s="1"/>
      <c r="P752" s="1"/>
    </row>
    <row r="753" spans="1:16" ht="21" customHeight="1">
      <c r="A753" s="1"/>
      <c r="B753" s="1"/>
      <c r="C753" s="1"/>
      <c r="D753" s="1"/>
      <c r="E753" s="1"/>
      <c r="F753" s="1"/>
      <c r="G753" s="1"/>
      <c r="H753" s="3"/>
      <c r="I753" s="1"/>
      <c r="J753" s="1"/>
      <c r="K753" s="1"/>
      <c r="L753" s="1"/>
      <c r="M753" s="3"/>
      <c r="N753" s="3"/>
      <c r="O753" s="1"/>
      <c r="P753" s="1"/>
    </row>
    <row r="754" spans="1:16" ht="21" customHeight="1">
      <c r="A754" s="1"/>
      <c r="B754" s="1"/>
      <c r="C754" s="1"/>
      <c r="D754" s="1"/>
      <c r="E754" s="1"/>
      <c r="F754" s="1"/>
      <c r="G754" s="1"/>
      <c r="H754" s="3"/>
      <c r="I754" s="1"/>
      <c r="J754" s="1"/>
      <c r="K754" s="1"/>
      <c r="L754" s="1"/>
      <c r="M754" s="3"/>
      <c r="N754" s="3"/>
      <c r="O754" s="1"/>
      <c r="P754" s="1"/>
    </row>
    <row r="755" spans="1:16" ht="21" customHeight="1">
      <c r="A755" s="1"/>
      <c r="B755" s="1"/>
      <c r="C755" s="1"/>
      <c r="D755" s="1"/>
      <c r="E755" s="1"/>
      <c r="F755" s="1"/>
      <c r="G755" s="1"/>
      <c r="H755" s="3"/>
      <c r="I755" s="1"/>
      <c r="J755" s="1"/>
      <c r="K755" s="1"/>
      <c r="L755" s="1"/>
      <c r="M755" s="3"/>
      <c r="N755" s="3"/>
      <c r="O755" s="1"/>
      <c r="P755" s="1"/>
    </row>
    <row r="756" spans="1:16" ht="21" customHeight="1">
      <c r="A756" s="1"/>
      <c r="B756" s="1"/>
      <c r="C756" s="1"/>
      <c r="D756" s="1"/>
      <c r="E756" s="1"/>
      <c r="F756" s="1"/>
      <c r="G756" s="1"/>
      <c r="H756" s="3"/>
      <c r="I756" s="1"/>
      <c r="J756" s="1"/>
      <c r="K756" s="1"/>
      <c r="L756" s="1"/>
      <c r="M756" s="3"/>
      <c r="N756" s="3"/>
      <c r="O756" s="1"/>
      <c r="P756" s="1"/>
    </row>
    <row r="757" spans="1:16" ht="21" customHeight="1">
      <c r="A757" s="1"/>
      <c r="B757" s="1"/>
      <c r="C757" s="1"/>
      <c r="D757" s="1"/>
      <c r="E757" s="1"/>
      <c r="F757" s="1"/>
      <c r="G757" s="1"/>
      <c r="H757" s="3"/>
      <c r="I757" s="1"/>
      <c r="J757" s="1"/>
      <c r="K757" s="1"/>
      <c r="L757" s="1"/>
      <c r="M757" s="3"/>
      <c r="N757" s="3"/>
      <c r="O757" s="1"/>
      <c r="P757" s="1"/>
    </row>
    <row r="758" spans="1:16" ht="21" customHeight="1">
      <c r="A758" s="1"/>
      <c r="B758" s="1"/>
      <c r="C758" s="1"/>
      <c r="D758" s="1"/>
      <c r="E758" s="1"/>
      <c r="F758" s="1"/>
      <c r="G758" s="1"/>
      <c r="H758" s="3"/>
      <c r="I758" s="1"/>
      <c r="J758" s="1"/>
      <c r="K758" s="1"/>
      <c r="L758" s="1"/>
      <c r="M758" s="3"/>
      <c r="N758" s="3"/>
      <c r="O758" s="1"/>
      <c r="P758" s="1"/>
    </row>
    <row r="759" spans="1:16" ht="21" customHeight="1">
      <c r="A759" s="1"/>
      <c r="B759" s="1"/>
      <c r="C759" s="1"/>
      <c r="D759" s="1"/>
      <c r="E759" s="1"/>
      <c r="F759" s="1"/>
      <c r="G759" s="1"/>
      <c r="H759" s="3"/>
      <c r="I759" s="1"/>
      <c r="J759" s="1"/>
      <c r="K759" s="1"/>
      <c r="L759" s="1"/>
      <c r="M759" s="3"/>
      <c r="N759" s="3"/>
      <c r="O759" s="1"/>
      <c r="P759" s="1"/>
    </row>
    <row r="760" spans="1:16" ht="21" customHeight="1">
      <c r="A760" s="1"/>
      <c r="B760" s="1"/>
      <c r="C760" s="1"/>
      <c r="D760" s="1"/>
      <c r="E760" s="1"/>
      <c r="F760" s="1"/>
      <c r="G760" s="1"/>
      <c r="H760" s="3"/>
      <c r="I760" s="1"/>
      <c r="J760" s="1"/>
      <c r="K760" s="1"/>
      <c r="L760" s="1"/>
      <c r="M760" s="3"/>
      <c r="N760" s="3"/>
      <c r="O760" s="1"/>
      <c r="P760" s="1"/>
    </row>
    <row r="761" spans="1:16" ht="21" customHeight="1">
      <c r="A761" s="1"/>
      <c r="B761" s="1"/>
      <c r="C761" s="1"/>
      <c r="D761" s="1"/>
      <c r="E761" s="1"/>
      <c r="F761" s="1"/>
      <c r="G761" s="1"/>
      <c r="H761" s="3"/>
      <c r="I761" s="1"/>
      <c r="J761" s="1"/>
      <c r="K761" s="1"/>
      <c r="L761" s="1"/>
      <c r="M761" s="3"/>
      <c r="N761" s="3"/>
      <c r="O761" s="1"/>
      <c r="P761" s="1"/>
    </row>
    <row r="762" spans="1:16" ht="21" customHeight="1">
      <c r="A762" s="1"/>
      <c r="B762" s="1"/>
      <c r="C762" s="1"/>
      <c r="D762" s="1"/>
      <c r="E762" s="1"/>
      <c r="F762" s="1"/>
      <c r="G762" s="1"/>
      <c r="H762" s="3"/>
      <c r="I762" s="1"/>
      <c r="J762" s="1"/>
      <c r="K762" s="1"/>
      <c r="L762" s="1"/>
      <c r="M762" s="3"/>
      <c r="N762" s="3"/>
      <c r="O762" s="1"/>
      <c r="P762" s="1"/>
    </row>
    <row r="763" spans="1:16" ht="21" customHeight="1">
      <c r="A763" s="1"/>
      <c r="B763" s="1"/>
      <c r="C763" s="1"/>
      <c r="D763" s="1"/>
      <c r="E763" s="1"/>
      <c r="F763" s="1"/>
      <c r="G763" s="1"/>
      <c r="H763" s="3"/>
      <c r="I763" s="1"/>
      <c r="J763" s="1"/>
      <c r="K763" s="1"/>
      <c r="L763" s="1"/>
      <c r="M763" s="3"/>
      <c r="N763" s="3"/>
      <c r="O763" s="1"/>
      <c r="P763" s="1"/>
    </row>
    <row r="764" spans="1:16" ht="21" customHeight="1">
      <c r="A764" s="1"/>
      <c r="B764" s="1"/>
      <c r="C764" s="1"/>
      <c r="D764" s="1"/>
      <c r="E764" s="1"/>
      <c r="F764" s="1"/>
      <c r="G764" s="1"/>
      <c r="H764" s="3"/>
      <c r="I764" s="1"/>
      <c r="J764" s="1"/>
      <c r="K764" s="1"/>
      <c r="L764" s="1"/>
      <c r="M764" s="3"/>
      <c r="N764" s="3"/>
      <c r="O764" s="1"/>
      <c r="P764" s="1"/>
    </row>
    <row r="765" spans="1:16" ht="21" customHeight="1">
      <c r="A765" s="1"/>
      <c r="B765" s="1"/>
      <c r="C765" s="1"/>
      <c r="D765" s="1"/>
      <c r="E765" s="1"/>
      <c r="F765" s="1"/>
      <c r="G765" s="1"/>
      <c r="H765" s="3"/>
      <c r="I765" s="1"/>
      <c r="J765" s="1"/>
      <c r="K765" s="1"/>
      <c r="L765" s="1"/>
      <c r="M765" s="3"/>
      <c r="N765" s="3"/>
      <c r="O765" s="1"/>
      <c r="P765" s="1"/>
    </row>
    <row r="766" spans="1:16" ht="21" customHeight="1">
      <c r="A766" s="1"/>
      <c r="B766" s="1"/>
      <c r="C766" s="1"/>
      <c r="D766" s="1"/>
      <c r="E766" s="1"/>
      <c r="F766" s="1"/>
      <c r="G766" s="1"/>
      <c r="H766" s="3"/>
      <c r="I766" s="1"/>
      <c r="J766" s="1"/>
      <c r="K766" s="1"/>
      <c r="L766" s="1"/>
      <c r="M766" s="3"/>
      <c r="N766" s="3"/>
      <c r="O766" s="1"/>
      <c r="P766" s="1"/>
    </row>
    <row r="767" spans="1:16" ht="21" customHeight="1">
      <c r="A767" s="1"/>
      <c r="B767" s="1"/>
      <c r="C767" s="1"/>
      <c r="D767" s="1"/>
      <c r="E767" s="1"/>
      <c r="F767" s="1"/>
      <c r="G767" s="1"/>
      <c r="H767" s="3"/>
      <c r="I767" s="1"/>
      <c r="J767" s="1"/>
      <c r="K767" s="1"/>
      <c r="L767" s="1"/>
      <c r="M767" s="3"/>
      <c r="N767" s="3"/>
      <c r="O767" s="1"/>
      <c r="P767" s="1"/>
    </row>
    <row r="768" spans="1:16" ht="21" customHeight="1">
      <c r="A768" s="1"/>
      <c r="B768" s="1"/>
      <c r="C768" s="1"/>
      <c r="D768" s="1"/>
      <c r="E768" s="1"/>
      <c r="F768" s="1"/>
      <c r="G768" s="1"/>
      <c r="H768" s="3"/>
      <c r="I768" s="1"/>
      <c r="J768" s="1"/>
      <c r="K768" s="1"/>
      <c r="L768" s="1"/>
      <c r="M768" s="3"/>
      <c r="N768" s="3"/>
      <c r="O768" s="1"/>
      <c r="P768" s="1"/>
    </row>
    <row r="769" spans="1:16" ht="21" customHeight="1">
      <c r="A769" s="1"/>
      <c r="B769" s="1"/>
      <c r="C769" s="1"/>
      <c r="D769" s="1"/>
      <c r="E769" s="1"/>
      <c r="F769" s="1"/>
      <c r="G769" s="1"/>
      <c r="H769" s="3"/>
      <c r="I769" s="1"/>
      <c r="J769" s="1"/>
      <c r="K769" s="1"/>
      <c r="L769" s="1"/>
      <c r="M769" s="3"/>
      <c r="N769" s="3"/>
      <c r="O769" s="1"/>
      <c r="P769" s="1"/>
    </row>
    <row r="770" spans="1:16" ht="21" customHeight="1">
      <c r="A770" s="1"/>
      <c r="B770" s="1"/>
      <c r="C770" s="1"/>
      <c r="D770" s="1"/>
      <c r="E770" s="1"/>
      <c r="F770" s="1"/>
      <c r="G770" s="1"/>
      <c r="H770" s="3"/>
      <c r="I770" s="1"/>
      <c r="J770" s="1"/>
      <c r="K770" s="1"/>
      <c r="L770" s="1"/>
      <c r="M770" s="3"/>
      <c r="N770" s="3"/>
      <c r="O770" s="1"/>
      <c r="P770" s="1"/>
    </row>
    <row r="771" spans="1:16" ht="21" customHeight="1">
      <c r="A771" s="1"/>
      <c r="B771" s="1"/>
      <c r="C771" s="1"/>
      <c r="D771" s="1"/>
      <c r="E771" s="1"/>
      <c r="F771" s="1"/>
      <c r="G771" s="1"/>
      <c r="H771" s="3"/>
      <c r="I771" s="1"/>
      <c r="J771" s="1"/>
      <c r="K771" s="1"/>
      <c r="L771" s="1"/>
      <c r="M771" s="3"/>
      <c r="N771" s="3"/>
      <c r="O771" s="1"/>
      <c r="P771" s="1"/>
    </row>
    <row r="772" spans="1:16" ht="21" customHeight="1">
      <c r="A772" s="1"/>
      <c r="B772" s="1"/>
      <c r="C772" s="1"/>
      <c r="D772" s="1"/>
      <c r="E772" s="1"/>
      <c r="F772" s="1"/>
      <c r="G772" s="1"/>
      <c r="H772" s="3"/>
      <c r="I772" s="1"/>
      <c r="J772" s="1"/>
      <c r="K772" s="1"/>
      <c r="L772" s="1"/>
      <c r="M772" s="3"/>
      <c r="N772" s="3"/>
      <c r="O772" s="1"/>
      <c r="P772" s="1"/>
    </row>
    <row r="773" spans="1:16" ht="21" customHeight="1">
      <c r="A773" s="1"/>
      <c r="B773" s="1"/>
      <c r="C773" s="1"/>
      <c r="D773" s="1"/>
      <c r="E773" s="1"/>
      <c r="F773" s="1"/>
      <c r="G773" s="1"/>
      <c r="H773" s="3"/>
      <c r="I773" s="1"/>
      <c r="J773" s="1"/>
      <c r="K773" s="1"/>
      <c r="L773" s="1"/>
      <c r="M773" s="3"/>
      <c r="N773" s="3"/>
      <c r="O773" s="1"/>
      <c r="P773" s="1"/>
    </row>
    <row r="774" spans="1:16" ht="21" customHeight="1">
      <c r="A774" s="1"/>
      <c r="B774" s="1"/>
      <c r="C774" s="1"/>
      <c r="D774" s="1"/>
      <c r="E774" s="1"/>
      <c r="F774" s="1"/>
      <c r="G774" s="1"/>
      <c r="H774" s="3"/>
      <c r="I774" s="1"/>
      <c r="J774" s="1"/>
      <c r="K774" s="1"/>
      <c r="L774" s="1"/>
      <c r="M774" s="3"/>
      <c r="N774" s="3"/>
      <c r="O774" s="1"/>
      <c r="P774" s="1"/>
    </row>
    <row r="775" spans="1:16" ht="21" customHeight="1">
      <c r="A775" s="1"/>
      <c r="B775" s="1"/>
      <c r="C775" s="1"/>
      <c r="D775" s="1"/>
      <c r="E775" s="1"/>
      <c r="F775" s="1"/>
      <c r="G775" s="1"/>
      <c r="H775" s="3"/>
      <c r="I775" s="1"/>
      <c r="J775" s="1"/>
      <c r="K775" s="1"/>
      <c r="L775" s="1"/>
      <c r="M775" s="3"/>
      <c r="N775" s="3"/>
      <c r="O775" s="1"/>
      <c r="P775" s="1"/>
    </row>
    <row r="776" spans="1:16" ht="21" customHeight="1">
      <c r="A776" s="1"/>
      <c r="B776" s="1"/>
      <c r="C776" s="1"/>
      <c r="D776" s="1"/>
      <c r="E776" s="1"/>
      <c r="F776" s="1"/>
      <c r="G776" s="1"/>
      <c r="H776" s="3"/>
      <c r="I776" s="1"/>
      <c r="J776" s="1"/>
      <c r="K776" s="1"/>
      <c r="L776" s="1"/>
      <c r="M776" s="3"/>
      <c r="N776" s="3"/>
      <c r="O776" s="1"/>
      <c r="P776" s="1"/>
    </row>
    <row r="777" spans="1:16" ht="21" customHeight="1">
      <c r="A777" s="1"/>
      <c r="B777" s="1"/>
      <c r="C777" s="1"/>
      <c r="D777" s="1"/>
      <c r="E777" s="1"/>
      <c r="F777" s="1"/>
      <c r="G777" s="1"/>
      <c r="H777" s="3"/>
      <c r="I777" s="1"/>
      <c r="J777" s="1"/>
      <c r="K777" s="1"/>
      <c r="L777" s="1"/>
      <c r="M777" s="3"/>
      <c r="N777" s="3"/>
      <c r="O777" s="1"/>
      <c r="P777" s="1"/>
    </row>
    <row r="778" spans="1:16" ht="21" customHeight="1">
      <c r="A778" s="1"/>
      <c r="B778" s="1"/>
      <c r="C778" s="1"/>
      <c r="D778" s="1"/>
      <c r="E778" s="1"/>
      <c r="F778" s="1"/>
      <c r="G778" s="1"/>
      <c r="H778" s="3"/>
      <c r="I778" s="1"/>
      <c r="J778" s="1"/>
      <c r="K778" s="1"/>
      <c r="L778" s="1"/>
      <c r="M778" s="3"/>
      <c r="N778" s="3"/>
      <c r="O778" s="1"/>
      <c r="P778" s="1"/>
    </row>
    <row r="779" spans="1:16" ht="21" customHeight="1">
      <c r="A779" s="1"/>
      <c r="B779" s="1"/>
      <c r="C779" s="1"/>
      <c r="D779" s="1"/>
      <c r="E779" s="1"/>
      <c r="F779" s="1"/>
      <c r="G779" s="1"/>
      <c r="H779" s="3"/>
      <c r="I779" s="1"/>
      <c r="J779" s="1"/>
      <c r="K779" s="1"/>
      <c r="L779" s="1"/>
      <c r="M779" s="3"/>
      <c r="N779" s="3"/>
      <c r="O779" s="1"/>
      <c r="P779" s="1"/>
    </row>
    <row r="780" spans="1:16" ht="21" customHeight="1">
      <c r="A780" s="1"/>
      <c r="B780" s="1"/>
      <c r="C780" s="1"/>
      <c r="D780" s="1"/>
      <c r="E780" s="1"/>
      <c r="F780" s="1"/>
      <c r="G780" s="1"/>
      <c r="H780" s="3"/>
      <c r="I780" s="1"/>
      <c r="J780" s="1"/>
      <c r="K780" s="1"/>
      <c r="L780" s="1"/>
      <c r="M780" s="3"/>
      <c r="N780" s="3"/>
      <c r="O780" s="1"/>
      <c r="P780" s="1"/>
    </row>
    <row r="781" spans="1:16" ht="21" customHeight="1">
      <c r="A781" s="1"/>
      <c r="B781" s="1"/>
      <c r="C781" s="1"/>
      <c r="D781" s="1"/>
      <c r="E781" s="1"/>
      <c r="F781" s="1"/>
      <c r="G781" s="1"/>
      <c r="H781" s="3"/>
      <c r="I781" s="1"/>
      <c r="J781" s="1"/>
      <c r="K781" s="1"/>
      <c r="L781" s="1"/>
      <c r="M781" s="3"/>
      <c r="N781" s="3"/>
      <c r="O781" s="1"/>
      <c r="P781" s="1"/>
    </row>
    <row r="782" spans="1:16" ht="21" customHeight="1">
      <c r="A782" s="1"/>
      <c r="B782" s="1"/>
      <c r="C782" s="1"/>
      <c r="D782" s="1"/>
      <c r="E782" s="1"/>
      <c r="F782" s="1"/>
      <c r="G782" s="1"/>
      <c r="H782" s="3"/>
      <c r="I782" s="1"/>
      <c r="J782" s="1"/>
      <c r="K782" s="1"/>
      <c r="L782" s="1"/>
      <c r="M782" s="3"/>
      <c r="N782" s="3"/>
      <c r="O782" s="1"/>
      <c r="P782" s="1"/>
    </row>
    <row r="783" spans="1:16" ht="21" customHeight="1">
      <c r="A783" s="1"/>
      <c r="B783" s="1"/>
      <c r="C783" s="1"/>
      <c r="D783" s="1"/>
      <c r="E783" s="1"/>
      <c r="F783" s="1"/>
      <c r="G783" s="1"/>
      <c r="H783" s="3"/>
      <c r="I783" s="1"/>
      <c r="J783" s="1"/>
      <c r="K783" s="1"/>
      <c r="L783" s="1"/>
      <c r="M783" s="3"/>
      <c r="N783" s="3"/>
      <c r="O783" s="1"/>
      <c r="P783" s="1"/>
    </row>
    <row r="784" spans="1:16" ht="21" customHeight="1">
      <c r="A784" s="1"/>
      <c r="B784" s="1"/>
      <c r="C784" s="1"/>
      <c r="D784" s="1"/>
      <c r="E784" s="1"/>
      <c r="F784" s="1"/>
      <c r="G784" s="1"/>
      <c r="H784" s="3"/>
      <c r="I784" s="1"/>
      <c r="J784" s="1"/>
      <c r="K784" s="1"/>
      <c r="L784" s="1"/>
      <c r="M784" s="3"/>
      <c r="N784" s="3"/>
      <c r="O784" s="1"/>
      <c r="P784" s="1"/>
    </row>
    <row r="785" spans="1:16" ht="21" customHeight="1">
      <c r="A785" s="1"/>
      <c r="B785" s="1"/>
      <c r="C785" s="1"/>
      <c r="D785" s="1"/>
      <c r="E785" s="1"/>
      <c r="F785" s="1"/>
      <c r="G785" s="1"/>
      <c r="H785" s="3"/>
      <c r="I785" s="1"/>
      <c r="J785" s="1"/>
      <c r="K785" s="1"/>
      <c r="L785" s="1"/>
      <c r="M785" s="3"/>
      <c r="N785" s="3"/>
      <c r="O785" s="1"/>
      <c r="P785" s="1"/>
    </row>
    <row r="786" spans="1:16" ht="21" customHeight="1">
      <c r="A786" s="1"/>
      <c r="B786" s="1"/>
      <c r="C786" s="1"/>
      <c r="D786" s="1"/>
      <c r="E786" s="1"/>
      <c r="F786" s="1"/>
      <c r="G786" s="1"/>
      <c r="H786" s="3"/>
      <c r="I786" s="1"/>
      <c r="J786" s="1"/>
      <c r="K786" s="1"/>
      <c r="L786" s="1"/>
      <c r="M786" s="3"/>
      <c r="N786" s="3"/>
      <c r="O786" s="1"/>
      <c r="P786" s="1"/>
    </row>
    <row r="787" spans="1:16" ht="21" customHeight="1">
      <c r="A787" s="1"/>
      <c r="B787" s="1"/>
      <c r="C787" s="1"/>
      <c r="D787" s="1"/>
      <c r="E787" s="1"/>
      <c r="F787" s="1"/>
      <c r="G787" s="1"/>
      <c r="H787" s="3"/>
      <c r="I787" s="1"/>
      <c r="J787" s="1"/>
      <c r="K787" s="1"/>
      <c r="L787" s="1"/>
      <c r="M787" s="3"/>
      <c r="N787" s="3"/>
      <c r="O787" s="1"/>
      <c r="P787" s="1"/>
    </row>
    <row r="788" spans="1:16" ht="21" customHeight="1">
      <c r="A788" s="1"/>
      <c r="B788" s="1"/>
      <c r="C788" s="1"/>
      <c r="D788" s="1"/>
      <c r="E788" s="1"/>
      <c r="F788" s="1"/>
      <c r="G788" s="1"/>
      <c r="H788" s="3"/>
      <c r="I788" s="1"/>
      <c r="J788" s="1"/>
      <c r="K788" s="1"/>
      <c r="L788" s="1"/>
      <c r="M788" s="3"/>
      <c r="N788" s="3"/>
      <c r="O788" s="1"/>
      <c r="P788" s="1"/>
    </row>
    <row r="789" spans="1:16" ht="21" customHeight="1">
      <c r="A789" s="1"/>
      <c r="B789" s="1"/>
      <c r="C789" s="1"/>
      <c r="D789" s="1"/>
      <c r="E789" s="1"/>
      <c r="F789" s="1"/>
      <c r="G789" s="1"/>
      <c r="H789" s="3"/>
      <c r="I789" s="1"/>
      <c r="J789" s="1"/>
      <c r="K789" s="1"/>
      <c r="L789" s="1"/>
      <c r="M789" s="3"/>
      <c r="N789" s="3"/>
      <c r="O789" s="1"/>
      <c r="P789" s="1"/>
    </row>
    <row r="790" spans="1:16" ht="21" customHeight="1">
      <c r="A790" s="1"/>
      <c r="B790" s="1"/>
      <c r="C790" s="1"/>
      <c r="D790" s="1"/>
      <c r="E790" s="1"/>
      <c r="F790" s="1"/>
      <c r="G790" s="1"/>
      <c r="H790" s="3"/>
      <c r="I790" s="1"/>
      <c r="J790" s="1"/>
      <c r="K790" s="1"/>
      <c r="L790" s="1"/>
      <c r="M790" s="3"/>
      <c r="N790" s="3"/>
      <c r="O790" s="1"/>
      <c r="P790" s="1"/>
    </row>
    <row r="791" spans="1:16" ht="21" customHeight="1">
      <c r="A791" s="1"/>
      <c r="B791" s="1"/>
      <c r="C791" s="1"/>
      <c r="D791" s="1"/>
      <c r="E791" s="1"/>
      <c r="F791" s="1"/>
      <c r="G791" s="1"/>
      <c r="H791" s="3"/>
      <c r="I791" s="1"/>
      <c r="J791" s="1"/>
      <c r="K791" s="1"/>
      <c r="L791" s="1"/>
      <c r="M791" s="3"/>
      <c r="N791" s="3"/>
      <c r="O791" s="1"/>
      <c r="P791" s="1"/>
    </row>
    <row r="792" spans="1:16" ht="21" customHeight="1">
      <c r="A792" s="1"/>
      <c r="B792" s="1"/>
      <c r="C792" s="1"/>
      <c r="D792" s="1"/>
      <c r="E792" s="1"/>
      <c r="F792" s="1"/>
      <c r="G792" s="1"/>
      <c r="H792" s="3"/>
      <c r="I792" s="1"/>
      <c r="J792" s="1"/>
      <c r="K792" s="1"/>
      <c r="L792" s="1"/>
      <c r="M792" s="3"/>
      <c r="N792" s="3"/>
      <c r="O792" s="1"/>
      <c r="P792" s="1"/>
    </row>
    <row r="793" spans="1:16" ht="21" customHeight="1">
      <c r="A793" s="1"/>
      <c r="B793" s="1"/>
      <c r="C793" s="1"/>
      <c r="D793" s="1"/>
      <c r="E793" s="1"/>
      <c r="F793" s="1"/>
      <c r="G793" s="1"/>
      <c r="H793" s="3"/>
      <c r="I793" s="1"/>
      <c r="J793" s="1"/>
      <c r="K793" s="1"/>
      <c r="L793" s="1"/>
      <c r="M793" s="3"/>
      <c r="N793" s="3"/>
      <c r="O793" s="1"/>
      <c r="P793" s="1"/>
    </row>
    <row r="794" spans="1:16" ht="21" customHeight="1">
      <c r="A794" s="1"/>
      <c r="B794" s="1"/>
      <c r="C794" s="1"/>
      <c r="D794" s="1"/>
      <c r="E794" s="1"/>
      <c r="F794" s="1"/>
      <c r="G794" s="1"/>
      <c r="H794" s="3"/>
      <c r="I794" s="1"/>
      <c r="J794" s="1"/>
      <c r="K794" s="1"/>
      <c r="L794" s="1"/>
      <c r="M794" s="3"/>
      <c r="N794" s="3"/>
      <c r="O794" s="1"/>
      <c r="P794" s="1"/>
    </row>
    <row r="795" spans="1:16" ht="21" customHeight="1">
      <c r="A795" s="1"/>
      <c r="B795" s="1"/>
      <c r="C795" s="1"/>
      <c r="D795" s="1"/>
      <c r="E795" s="1"/>
      <c r="F795" s="1"/>
      <c r="G795" s="1"/>
      <c r="H795" s="3"/>
      <c r="I795" s="1"/>
      <c r="J795" s="1"/>
      <c r="K795" s="1"/>
      <c r="L795" s="1"/>
      <c r="M795" s="3"/>
      <c r="N795" s="3"/>
      <c r="O795" s="1"/>
      <c r="P795" s="1"/>
    </row>
    <row r="796" spans="1:16" ht="21" customHeight="1">
      <c r="A796" s="1"/>
      <c r="B796" s="1"/>
      <c r="C796" s="1"/>
      <c r="D796" s="1"/>
      <c r="E796" s="1"/>
      <c r="F796" s="1"/>
      <c r="G796" s="1"/>
      <c r="H796" s="3"/>
      <c r="I796" s="1"/>
      <c r="J796" s="1"/>
      <c r="K796" s="1"/>
      <c r="L796" s="1"/>
      <c r="M796" s="3"/>
      <c r="N796" s="3"/>
      <c r="O796" s="1"/>
      <c r="P796" s="1"/>
    </row>
    <row r="797" spans="1:16" ht="21" customHeight="1">
      <c r="A797" s="1"/>
      <c r="B797" s="1"/>
      <c r="C797" s="1"/>
      <c r="D797" s="1"/>
      <c r="E797" s="1"/>
      <c r="F797" s="1"/>
      <c r="G797" s="1"/>
      <c r="H797" s="3"/>
      <c r="I797" s="1"/>
      <c r="J797" s="1"/>
      <c r="K797" s="1"/>
      <c r="L797" s="1"/>
      <c r="M797" s="3"/>
      <c r="N797" s="3"/>
      <c r="O797" s="1"/>
      <c r="P797" s="1"/>
    </row>
    <row r="798" spans="1:16" ht="21" customHeight="1">
      <c r="A798" s="1"/>
      <c r="B798" s="1"/>
      <c r="C798" s="1"/>
      <c r="D798" s="1"/>
      <c r="E798" s="1"/>
      <c r="F798" s="1"/>
      <c r="G798" s="1"/>
      <c r="H798" s="3"/>
      <c r="I798" s="1"/>
      <c r="J798" s="1"/>
      <c r="K798" s="1"/>
      <c r="L798" s="1"/>
      <c r="M798" s="3"/>
      <c r="N798" s="3"/>
      <c r="O798" s="1"/>
      <c r="P798" s="1"/>
    </row>
    <row r="799" spans="1:16" ht="21" customHeight="1">
      <c r="A799" s="1"/>
      <c r="B799" s="1"/>
      <c r="C799" s="1"/>
      <c r="D799" s="1"/>
      <c r="E799" s="1"/>
      <c r="F799" s="1"/>
      <c r="G799" s="1"/>
      <c r="H799" s="3"/>
      <c r="I799" s="1"/>
      <c r="J799" s="1"/>
      <c r="K799" s="1"/>
      <c r="L799" s="1"/>
      <c r="M799" s="3"/>
      <c r="N799" s="3"/>
      <c r="O799" s="1"/>
      <c r="P799" s="1"/>
    </row>
    <row r="800" spans="1:16" ht="21" customHeight="1">
      <c r="A800" s="1"/>
      <c r="B800" s="1"/>
      <c r="C800" s="1"/>
      <c r="D800" s="1"/>
      <c r="E800" s="1"/>
      <c r="F800" s="1"/>
      <c r="G800" s="1"/>
      <c r="H800" s="3"/>
      <c r="I800" s="1"/>
      <c r="J800" s="1"/>
      <c r="K800" s="1"/>
      <c r="L800" s="1"/>
      <c r="M800" s="3"/>
      <c r="N800" s="3"/>
      <c r="O800" s="1"/>
      <c r="P800" s="1"/>
    </row>
    <row r="801" spans="1:16" ht="21" customHeight="1">
      <c r="A801" s="1"/>
      <c r="B801" s="1"/>
      <c r="C801" s="1"/>
      <c r="D801" s="1"/>
      <c r="E801" s="1"/>
      <c r="F801" s="1"/>
      <c r="G801" s="1"/>
      <c r="H801" s="3"/>
      <c r="I801" s="1"/>
      <c r="J801" s="1"/>
      <c r="K801" s="1"/>
      <c r="L801" s="1"/>
      <c r="M801" s="3"/>
      <c r="N801" s="3"/>
      <c r="O801" s="1"/>
      <c r="P801" s="1"/>
    </row>
    <row r="802" spans="1:16" ht="21" customHeight="1">
      <c r="A802" s="1"/>
      <c r="B802" s="1"/>
      <c r="C802" s="1"/>
      <c r="D802" s="1"/>
      <c r="E802" s="1"/>
      <c r="F802" s="1"/>
      <c r="G802" s="1"/>
      <c r="H802" s="3"/>
      <c r="I802" s="1"/>
      <c r="J802" s="1"/>
      <c r="K802" s="1"/>
      <c r="L802" s="1"/>
      <c r="M802" s="3"/>
      <c r="N802" s="3"/>
      <c r="O802" s="1"/>
      <c r="P802" s="1"/>
    </row>
    <row r="803" spans="1:16" ht="21" customHeight="1">
      <c r="A803" s="1"/>
      <c r="B803" s="1"/>
      <c r="C803" s="1"/>
      <c r="D803" s="1"/>
      <c r="E803" s="1"/>
      <c r="F803" s="1"/>
      <c r="G803" s="1"/>
      <c r="H803" s="3"/>
      <c r="I803" s="1"/>
      <c r="J803" s="1"/>
      <c r="K803" s="1"/>
      <c r="L803" s="1"/>
      <c r="M803" s="3"/>
      <c r="N803" s="3"/>
      <c r="O803" s="1"/>
      <c r="P803" s="1"/>
    </row>
    <row r="804" spans="1:16" ht="21" customHeight="1">
      <c r="A804" s="1"/>
      <c r="B804" s="1"/>
      <c r="C804" s="1"/>
      <c r="D804" s="1"/>
      <c r="E804" s="1"/>
      <c r="F804" s="1"/>
      <c r="G804" s="1"/>
      <c r="H804" s="3"/>
      <c r="I804" s="1"/>
      <c r="J804" s="1"/>
      <c r="K804" s="1"/>
      <c r="L804" s="1"/>
      <c r="M804" s="3"/>
      <c r="N804" s="3"/>
      <c r="O804" s="1"/>
      <c r="P804" s="1"/>
    </row>
    <row r="805" spans="1:16" ht="21" customHeight="1">
      <c r="A805" s="1"/>
      <c r="B805" s="1"/>
      <c r="C805" s="1"/>
      <c r="D805" s="1"/>
      <c r="E805" s="1"/>
      <c r="F805" s="1"/>
      <c r="G805" s="1"/>
      <c r="H805" s="3"/>
      <c r="I805" s="1"/>
      <c r="J805" s="1"/>
      <c r="K805" s="1"/>
      <c r="L805" s="1"/>
      <c r="M805" s="3"/>
      <c r="N805" s="3"/>
      <c r="O805" s="1"/>
      <c r="P805" s="1"/>
    </row>
    <row r="806" spans="1:16" ht="21" customHeight="1">
      <c r="A806" s="1"/>
      <c r="B806" s="1"/>
      <c r="C806" s="1"/>
      <c r="D806" s="1"/>
      <c r="E806" s="1"/>
      <c r="F806" s="1"/>
      <c r="G806" s="1"/>
      <c r="H806" s="3"/>
      <c r="I806" s="1"/>
      <c r="J806" s="1"/>
      <c r="K806" s="1"/>
      <c r="L806" s="1"/>
      <c r="M806" s="3"/>
      <c r="N806" s="3"/>
      <c r="O806" s="1"/>
      <c r="P806" s="1"/>
    </row>
    <row r="807" spans="1:16" ht="21" customHeight="1">
      <c r="A807" s="1"/>
      <c r="B807" s="1"/>
      <c r="C807" s="1"/>
      <c r="D807" s="1"/>
      <c r="E807" s="1"/>
      <c r="F807" s="1"/>
      <c r="G807" s="1"/>
      <c r="H807" s="3"/>
      <c r="I807" s="1"/>
      <c r="J807" s="1"/>
      <c r="K807" s="1"/>
      <c r="L807" s="1"/>
      <c r="M807" s="3"/>
      <c r="N807" s="3"/>
      <c r="O807" s="1"/>
      <c r="P807" s="1"/>
    </row>
    <row r="808" spans="1:16" ht="21" customHeight="1">
      <c r="A808" s="1"/>
      <c r="B808" s="1"/>
      <c r="C808" s="1"/>
      <c r="D808" s="1"/>
      <c r="E808" s="1"/>
      <c r="F808" s="1"/>
      <c r="G808" s="1"/>
      <c r="H808" s="3"/>
      <c r="I808" s="1"/>
      <c r="J808" s="1"/>
      <c r="K808" s="1"/>
      <c r="L808" s="1"/>
      <c r="M808" s="3"/>
      <c r="N808" s="3"/>
      <c r="O808" s="1"/>
      <c r="P808" s="1"/>
    </row>
    <row r="809" spans="1:16" ht="21" customHeight="1">
      <c r="A809" s="1"/>
      <c r="B809" s="1"/>
      <c r="C809" s="1"/>
      <c r="D809" s="1"/>
      <c r="E809" s="1"/>
      <c r="F809" s="1"/>
      <c r="G809" s="1"/>
      <c r="H809" s="3"/>
      <c r="I809" s="1"/>
      <c r="J809" s="1"/>
      <c r="K809" s="1"/>
      <c r="L809" s="1"/>
      <c r="M809" s="3"/>
      <c r="N809" s="3"/>
      <c r="O809" s="1"/>
      <c r="P809" s="1"/>
    </row>
    <row r="810" spans="1:16" ht="21" customHeight="1">
      <c r="A810" s="1"/>
      <c r="B810" s="1"/>
      <c r="C810" s="1"/>
      <c r="D810" s="1"/>
      <c r="E810" s="1"/>
      <c r="F810" s="1"/>
      <c r="G810" s="1"/>
      <c r="H810" s="3"/>
      <c r="I810" s="1"/>
      <c r="J810" s="1"/>
      <c r="K810" s="1"/>
      <c r="L810" s="1"/>
      <c r="M810" s="3"/>
      <c r="N810" s="3"/>
      <c r="O810" s="1"/>
      <c r="P810" s="1"/>
    </row>
    <row r="811" spans="1:16" ht="21" customHeight="1">
      <c r="A811" s="1"/>
      <c r="B811" s="1"/>
      <c r="C811" s="1"/>
      <c r="D811" s="1"/>
      <c r="E811" s="1"/>
      <c r="F811" s="1"/>
      <c r="G811" s="1"/>
      <c r="H811" s="3"/>
      <c r="I811" s="1"/>
      <c r="J811" s="1"/>
      <c r="K811" s="1"/>
      <c r="L811" s="1"/>
      <c r="M811" s="3"/>
      <c r="N811" s="3"/>
      <c r="O811" s="1"/>
      <c r="P811" s="1"/>
    </row>
    <row r="812" spans="1:16" ht="21" customHeight="1">
      <c r="A812" s="1"/>
      <c r="B812" s="1"/>
      <c r="C812" s="1"/>
      <c r="D812" s="1"/>
      <c r="E812" s="1"/>
      <c r="F812" s="1"/>
      <c r="G812" s="1"/>
      <c r="H812" s="3"/>
      <c r="I812" s="1"/>
      <c r="J812" s="1"/>
      <c r="K812" s="1"/>
      <c r="L812" s="1"/>
      <c r="M812" s="3"/>
      <c r="N812" s="3"/>
      <c r="O812" s="1"/>
      <c r="P812" s="1"/>
    </row>
    <row r="813" spans="1:16" ht="21" customHeight="1">
      <c r="A813" s="1"/>
      <c r="B813" s="1"/>
      <c r="C813" s="1"/>
      <c r="D813" s="1"/>
      <c r="E813" s="1"/>
      <c r="F813" s="1"/>
      <c r="G813" s="1"/>
      <c r="H813" s="3"/>
      <c r="I813" s="1"/>
      <c r="J813" s="1"/>
      <c r="K813" s="1"/>
      <c r="L813" s="1"/>
      <c r="M813" s="3"/>
      <c r="N813" s="3"/>
      <c r="O813" s="1"/>
      <c r="P813" s="1"/>
    </row>
    <row r="814" spans="1:16" ht="21" customHeight="1">
      <c r="A814" s="1"/>
      <c r="B814" s="1"/>
      <c r="C814" s="1"/>
      <c r="D814" s="1"/>
      <c r="E814" s="1"/>
      <c r="F814" s="1"/>
      <c r="G814" s="1"/>
      <c r="H814" s="3"/>
      <c r="I814" s="1"/>
      <c r="J814" s="1"/>
      <c r="K814" s="1"/>
      <c r="L814" s="1"/>
      <c r="M814" s="3"/>
      <c r="N814" s="3"/>
      <c r="O814" s="1"/>
      <c r="P814" s="1"/>
    </row>
    <row r="815" spans="1:16" ht="21" customHeight="1">
      <c r="A815" s="1"/>
      <c r="B815" s="1"/>
      <c r="C815" s="1"/>
      <c r="D815" s="1"/>
      <c r="E815" s="1"/>
      <c r="F815" s="1"/>
      <c r="G815" s="1"/>
      <c r="H815" s="3"/>
      <c r="I815" s="1"/>
      <c r="J815" s="1"/>
      <c r="K815" s="1"/>
      <c r="L815" s="1"/>
      <c r="M815" s="3"/>
      <c r="N815" s="3"/>
      <c r="O815" s="1"/>
      <c r="P815" s="1"/>
    </row>
    <row r="816" spans="1:16" ht="21" customHeight="1">
      <c r="A816" s="1"/>
      <c r="B816" s="1"/>
      <c r="C816" s="1"/>
      <c r="D816" s="1"/>
      <c r="E816" s="1"/>
      <c r="F816" s="1"/>
      <c r="G816" s="1"/>
      <c r="H816" s="3"/>
      <c r="I816" s="1"/>
      <c r="J816" s="1"/>
      <c r="K816" s="1"/>
      <c r="L816" s="1"/>
      <c r="M816" s="3"/>
      <c r="N816" s="3"/>
      <c r="O816" s="1"/>
      <c r="P816" s="1"/>
    </row>
    <row r="817" spans="1:16" ht="21" customHeight="1">
      <c r="A817" s="1"/>
      <c r="B817" s="1"/>
      <c r="C817" s="1"/>
      <c r="D817" s="1"/>
      <c r="E817" s="1"/>
      <c r="F817" s="1"/>
      <c r="G817" s="1"/>
      <c r="H817" s="3"/>
      <c r="I817" s="1"/>
      <c r="J817" s="1"/>
      <c r="K817" s="1"/>
      <c r="L817" s="1"/>
      <c r="M817" s="3"/>
      <c r="N817" s="3"/>
      <c r="O817" s="1"/>
      <c r="P817" s="1"/>
    </row>
    <row r="818" spans="1:16" ht="21" customHeight="1">
      <c r="A818" s="1"/>
      <c r="B818" s="1"/>
      <c r="C818" s="1"/>
      <c r="D818" s="1"/>
      <c r="E818" s="1"/>
      <c r="F818" s="1"/>
      <c r="G818" s="1"/>
      <c r="H818" s="3"/>
      <c r="I818" s="1"/>
      <c r="J818" s="1"/>
      <c r="K818" s="1"/>
      <c r="L818" s="1"/>
      <c r="M818" s="3"/>
      <c r="N818" s="3"/>
      <c r="O818" s="1"/>
      <c r="P818" s="1"/>
    </row>
    <row r="819" spans="1:16" ht="21" customHeight="1">
      <c r="A819" s="1"/>
      <c r="B819" s="1"/>
      <c r="C819" s="1"/>
      <c r="D819" s="1"/>
      <c r="E819" s="1"/>
      <c r="F819" s="1"/>
      <c r="G819" s="1"/>
      <c r="H819" s="3"/>
      <c r="I819" s="1"/>
      <c r="J819" s="1"/>
      <c r="K819" s="1"/>
      <c r="L819" s="1"/>
      <c r="M819" s="3"/>
      <c r="N819" s="3"/>
      <c r="O819" s="1"/>
      <c r="P819" s="1"/>
    </row>
    <row r="820" spans="1:16" ht="21" customHeight="1">
      <c r="A820" s="1"/>
      <c r="B820" s="1"/>
      <c r="C820" s="1"/>
      <c r="D820" s="1"/>
      <c r="E820" s="1"/>
      <c r="F820" s="1"/>
      <c r="G820" s="1"/>
      <c r="H820" s="3"/>
      <c r="I820" s="1"/>
      <c r="J820" s="1"/>
      <c r="K820" s="1"/>
      <c r="L820" s="1"/>
      <c r="M820" s="3"/>
      <c r="N820" s="3"/>
      <c r="O820" s="1"/>
      <c r="P820" s="1"/>
    </row>
    <row r="821" spans="1:16" ht="21" customHeight="1">
      <c r="A821" s="1"/>
      <c r="B821" s="1"/>
      <c r="C821" s="1"/>
      <c r="D821" s="1"/>
      <c r="E821" s="1"/>
      <c r="F821" s="1"/>
      <c r="G821" s="1"/>
      <c r="H821" s="3"/>
      <c r="I821" s="1"/>
      <c r="J821" s="1"/>
      <c r="K821" s="1"/>
      <c r="L821" s="1"/>
      <c r="M821" s="3"/>
      <c r="N821" s="3"/>
      <c r="O821" s="1"/>
      <c r="P821" s="1"/>
    </row>
    <row r="822" spans="1:16" ht="21" customHeight="1">
      <c r="A822" s="1"/>
      <c r="B822" s="1"/>
      <c r="C822" s="1"/>
      <c r="D822" s="1"/>
      <c r="E822" s="1"/>
      <c r="F822" s="1"/>
      <c r="G822" s="1"/>
      <c r="H822" s="3"/>
      <c r="I822" s="1"/>
      <c r="J822" s="1"/>
      <c r="K822" s="1"/>
      <c r="L822" s="1"/>
      <c r="M822" s="3"/>
      <c r="N822" s="3"/>
      <c r="O822" s="1"/>
      <c r="P822" s="1"/>
    </row>
    <row r="823" spans="1:16" ht="21" customHeight="1">
      <c r="A823" s="1"/>
      <c r="B823" s="1"/>
      <c r="C823" s="1"/>
      <c r="D823" s="1"/>
      <c r="E823" s="1"/>
      <c r="F823" s="1"/>
      <c r="G823" s="1"/>
      <c r="H823" s="3"/>
      <c r="I823" s="1"/>
      <c r="J823" s="1"/>
      <c r="K823" s="1"/>
      <c r="L823" s="1"/>
      <c r="M823" s="3"/>
      <c r="N823" s="3"/>
      <c r="O823" s="1"/>
      <c r="P823" s="1"/>
    </row>
    <row r="824" spans="1:16" ht="21" customHeight="1">
      <c r="A824" s="1"/>
      <c r="B824" s="1"/>
      <c r="C824" s="1"/>
      <c r="D824" s="1"/>
      <c r="E824" s="1"/>
      <c r="F824" s="1"/>
      <c r="G824" s="1"/>
      <c r="H824" s="3"/>
      <c r="I824" s="1"/>
      <c r="J824" s="1"/>
      <c r="K824" s="1"/>
      <c r="L824" s="1"/>
      <c r="M824" s="3"/>
      <c r="N824" s="3"/>
      <c r="O824" s="1"/>
      <c r="P824" s="1"/>
    </row>
    <row r="825" spans="1:16" ht="21" customHeight="1">
      <c r="A825" s="1"/>
      <c r="B825" s="1"/>
      <c r="C825" s="1"/>
      <c r="D825" s="1"/>
      <c r="E825" s="1"/>
      <c r="F825" s="1"/>
      <c r="G825" s="1"/>
      <c r="H825" s="3"/>
      <c r="I825" s="1"/>
      <c r="J825" s="1"/>
      <c r="K825" s="1"/>
      <c r="L825" s="1"/>
      <c r="M825" s="3"/>
      <c r="N825" s="3"/>
      <c r="O825" s="1"/>
      <c r="P825" s="1"/>
    </row>
    <row r="826" spans="1:16" ht="21" customHeight="1">
      <c r="A826" s="1"/>
      <c r="B826" s="1"/>
      <c r="C826" s="1"/>
      <c r="D826" s="1"/>
      <c r="E826" s="1"/>
      <c r="F826" s="1"/>
      <c r="G826" s="1"/>
      <c r="H826" s="3"/>
      <c r="I826" s="1"/>
      <c r="J826" s="1"/>
      <c r="K826" s="1"/>
      <c r="L826" s="1"/>
      <c r="M826" s="3"/>
      <c r="N826" s="3"/>
      <c r="O826" s="1"/>
      <c r="P826" s="1"/>
    </row>
    <row r="827" spans="1:16" ht="21" customHeight="1">
      <c r="A827" s="1"/>
      <c r="B827" s="1"/>
      <c r="C827" s="1"/>
      <c r="D827" s="1"/>
      <c r="E827" s="1"/>
      <c r="F827" s="1"/>
      <c r="G827" s="1"/>
      <c r="H827" s="3"/>
      <c r="I827" s="1"/>
      <c r="J827" s="1"/>
      <c r="K827" s="1"/>
      <c r="L827" s="1"/>
      <c r="M827" s="3"/>
      <c r="N827" s="3"/>
      <c r="O827" s="1"/>
      <c r="P827" s="1"/>
    </row>
    <row r="828" spans="1:16" ht="21" customHeight="1">
      <c r="A828" s="1"/>
      <c r="B828" s="1"/>
      <c r="C828" s="1"/>
      <c r="D828" s="1"/>
      <c r="E828" s="1"/>
      <c r="F828" s="1"/>
      <c r="G828" s="1"/>
      <c r="H828" s="3"/>
      <c r="I828" s="1"/>
      <c r="J828" s="1"/>
      <c r="K828" s="1"/>
      <c r="L828" s="1"/>
      <c r="M828" s="3"/>
      <c r="N828" s="3"/>
      <c r="O828" s="1"/>
      <c r="P828" s="1"/>
    </row>
    <row r="829" spans="1:16" ht="21" customHeight="1">
      <c r="A829" s="1"/>
      <c r="B829" s="1"/>
      <c r="C829" s="1"/>
      <c r="D829" s="1"/>
      <c r="E829" s="1"/>
      <c r="F829" s="1"/>
      <c r="G829" s="1"/>
      <c r="H829" s="3"/>
      <c r="I829" s="1"/>
      <c r="J829" s="1"/>
      <c r="K829" s="1"/>
      <c r="L829" s="1"/>
      <c r="M829" s="3"/>
      <c r="N829" s="3"/>
      <c r="O829" s="1"/>
      <c r="P829" s="1"/>
    </row>
    <row r="830" spans="1:16" ht="21" customHeight="1">
      <c r="A830" s="1"/>
      <c r="B830" s="1"/>
      <c r="C830" s="1"/>
      <c r="D830" s="1"/>
      <c r="E830" s="1"/>
      <c r="F830" s="1"/>
      <c r="G830" s="1"/>
      <c r="H830" s="3"/>
      <c r="I830" s="1"/>
      <c r="J830" s="1"/>
      <c r="K830" s="1"/>
      <c r="L830" s="1"/>
      <c r="M830" s="3"/>
      <c r="N830" s="3"/>
      <c r="O830" s="1"/>
      <c r="P830" s="1"/>
    </row>
    <row r="831" spans="1:16" ht="21" customHeight="1">
      <c r="A831" s="1"/>
      <c r="B831" s="1"/>
      <c r="C831" s="1"/>
      <c r="D831" s="1"/>
      <c r="E831" s="1"/>
      <c r="F831" s="1"/>
      <c r="G831" s="1"/>
      <c r="H831" s="3"/>
      <c r="I831" s="1"/>
      <c r="J831" s="1"/>
      <c r="K831" s="1"/>
      <c r="L831" s="1"/>
      <c r="M831" s="3"/>
      <c r="N831" s="3"/>
      <c r="O831" s="1"/>
      <c r="P831" s="1"/>
    </row>
    <row r="832" spans="1:16" ht="21" customHeight="1">
      <c r="A832" s="1"/>
      <c r="B832" s="1"/>
      <c r="C832" s="1"/>
      <c r="D832" s="1"/>
      <c r="E832" s="1"/>
      <c r="F832" s="1"/>
      <c r="G832" s="1"/>
      <c r="H832" s="3"/>
      <c r="I832" s="1"/>
      <c r="J832" s="1"/>
      <c r="K832" s="1"/>
      <c r="L832" s="1"/>
      <c r="M832" s="3"/>
      <c r="N832" s="3"/>
      <c r="O832" s="1"/>
      <c r="P832" s="1"/>
    </row>
    <row r="833" spans="1:16" ht="21" customHeight="1">
      <c r="A833" s="1"/>
      <c r="B833" s="1"/>
      <c r="C833" s="1"/>
      <c r="D833" s="1"/>
      <c r="E833" s="1"/>
      <c r="F833" s="1"/>
      <c r="G833" s="1"/>
      <c r="H833" s="3"/>
      <c r="I833" s="1"/>
      <c r="J833" s="1"/>
      <c r="K833" s="1"/>
      <c r="L833" s="1"/>
      <c r="M833" s="3"/>
      <c r="N833" s="3"/>
      <c r="O833" s="1"/>
      <c r="P833" s="1"/>
    </row>
    <row r="834" spans="1:16" ht="21" customHeight="1">
      <c r="A834" s="1"/>
      <c r="B834" s="1"/>
      <c r="C834" s="1"/>
      <c r="D834" s="1"/>
      <c r="E834" s="1"/>
      <c r="F834" s="1"/>
      <c r="G834" s="1"/>
      <c r="H834" s="3"/>
      <c r="I834" s="1"/>
      <c r="J834" s="1"/>
      <c r="K834" s="1"/>
      <c r="L834" s="1"/>
      <c r="M834" s="3"/>
      <c r="N834" s="3"/>
      <c r="O834" s="1"/>
      <c r="P834" s="1"/>
    </row>
    <row r="835" spans="1:16" ht="21" customHeight="1">
      <c r="A835" s="1"/>
      <c r="B835" s="1"/>
      <c r="C835" s="1"/>
      <c r="D835" s="1"/>
      <c r="E835" s="1"/>
      <c r="F835" s="1"/>
      <c r="G835" s="1"/>
      <c r="H835" s="3"/>
      <c r="I835" s="1"/>
      <c r="J835" s="1"/>
      <c r="K835" s="1"/>
      <c r="L835" s="1"/>
      <c r="M835" s="3"/>
      <c r="N835" s="3"/>
      <c r="O835" s="1"/>
      <c r="P835" s="1"/>
    </row>
    <row r="836" spans="1:16" ht="21" customHeight="1">
      <c r="A836" s="1"/>
      <c r="B836" s="1"/>
      <c r="C836" s="1"/>
      <c r="D836" s="1"/>
      <c r="E836" s="1"/>
      <c r="F836" s="1"/>
      <c r="G836" s="1"/>
      <c r="H836" s="3"/>
      <c r="I836" s="1"/>
      <c r="J836" s="1"/>
      <c r="K836" s="1"/>
      <c r="L836" s="1"/>
      <c r="M836" s="3"/>
      <c r="N836" s="3"/>
      <c r="O836" s="1"/>
      <c r="P836" s="1"/>
    </row>
    <row r="837" spans="1:16" ht="21" customHeight="1">
      <c r="A837" s="1"/>
      <c r="B837" s="1"/>
      <c r="C837" s="1"/>
      <c r="D837" s="1"/>
      <c r="E837" s="1"/>
      <c r="F837" s="1"/>
      <c r="G837" s="1"/>
      <c r="H837" s="3"/>
      <c r="I837" s="1"/>
      <c r="J837" s="1"/>
      <c r="K837" s="1"/>
      <c r="L837" s="1"/>
      <c r="M837" s="3"/>
      <c r="N837" s="3"/>
      <c r="O837" s="1"/>
      <c r="P837" s="1"/>
    </row>
    <row r="838" spans="1:16" ht="21" customHeight="1">
      <c r="A838" s="1"/>
      <c r="B838" s="1"/>
      <c r="C838" s="1"/>
      <c r="D838" s="1"/>
      <c r="E838" s="1"/>
      <c r="F838" s="1"/>
      <c r="G838" s="1"/>
      <c r="H838" s="3"/>
      <c r="I838" s="1"/>
      <c r="J838" s="1"/>
      <c r="K838" s="1"/>
      <c r="L838" s="1"/>
      <c r="M838" s="3"/>
      <c r="N838" s="3"/>
      <c r="O838" s="1"/>
      <c r="P838" s="1"/>
    </row>
    <row r="839" spans="1:16" ht="21" customHeight="1">
      <c r="A839" s="1"/>
      <c r="B839" s="1"/>
      <c r="C839" s="1"/>
      <c r="D839" s="1"/>
      <c r="E839" s="1"/>
      <c r="F839" s="1"/>
      <c r="G839" s="1"/>
      <c r="H839" s="3"/>
      <c r="I839" s="1"/>
      <c r="J839" s="1"/>
      <c r="K839" s="1"/>
      <c r="L839" s="1"/>
      <c r="M839" s="3"/>
      <c r="N839" s="3"/>
      <c r="O839" s="1"/>
      <c r="P839" s="1"/>
    </row>
    <row r="840" spans="1:16" ht="21" customHeight="1">
      <c r="A840" s="1"/>
      <c r="B840" s="1"/>
      <c r="C840" s="1"/>
      <c r="D840" s="1"/>
      <c r="E840" s="1"/>
      <c r="F840" s="1"/>
      <c r="G840" s="1"/>
      <c r="H840" s="3"/>
      <c r="I840" s="1"/>
      <c r="J840" s="1"/>
      <c r="K840" s="1"/>
      <c r="L840" s="1"/>
      <c r="M840" s="3"/>
      <c r="N840" s="3"/>
      <c r="O840" s="1"/>
      <c r="P840" s="1"/>
    </row>
    <row r="841" spans="1:16" ht="21" customHeight="1">
      <c r="A841" s="1"/>
      <c r="B841" s="1"/>
      <c r="C841" s="1"/>
      <c r="D841" s="1"/>
      <c r="E841" s="1"/>
      <c r="F841" s="1"/>
      <c r="G841" s="1"/>
      <c r="H841" s="3"/>
      <c r="I841" s="1"/>
      <c r="J841" s="1"/>
      <c r="K841" s="1"/>
      <c r="L841" s="1"/>
      <c r="M841" s="3"/>
      <c r="N841" s="3"/>
      <c r="O841" s="1"/>
      <c r="P841" s="1"/>
    </row>
    <row r="842" spans="1:16" ht="21" customHeight="1">
      <c r="A842" s="1"/>
      <c r="B842" s="1"/>
      <c r="C842" s="1"/>
      <c r="D842" s="1"/>
      <c r="E842" s="1"/>
      <c r="F842" s="1"/>
      <c r="G842" s="1"/>
      <c r="H842" s="3"/>
      <c r="I842" s="1"/>
      <c r="J842" s="1"/>
      <c r="K842" s="1"/>
      <c r="L842" s="1"/>
      <c r="M842" s="3"/>
      <c r="N842" s="3"/>
      <c r="O842" s="1"/>
      <c r="P842" s="1"/>
    </row>
    <row r="843" spans="1:16" ht="21" customHeight="1">
      <c r="A843" s="1"/>
      <c r="B843" s="1"/>
      <c r="C843" s="1"/>
      <c r="D843" s="1"/>
      <c r="E843" s="1"/>
      <c r="F843" s="1"/>
      <c r="G843" s="1"/>
      <c r="H843" s="3"/>
      <c r="I843" s="1"/>
      <c r="J843" s="1"/>
      <c r="K843" s="1"/>
      <c r="L843" s="1"/>
      <c r="M843" s="3"/>
      <c r="N843" s="3"/>
      <c r="O843" s="1"/>
      <c r="P843" s="1"/>
    </row>
    <row r="844" spans="1:16" ht="21" customHeight="1">
      <c r="A844" s="1"/>
      <c r="B844" s="1"/>
      <c r="C844" s="1"/>
      <c r="D844" s="1"/>
      <c r="E844" s="1"/>
      <c r="F844" s="1"/>
      <c r="G844" s="1"/>
      <c r="H844" s="3"/>
      <c r="I844" s="1"/>
      <c r="J844" s="1"/>
      <c r="K844" s="1"/>
      <c r="L844" s="1"/>
      <c r="M844" s="3"/>
      <c r="N844" s="3"/>
      <c r="O844" s="1"/>
      <c r="P844" s="1"/>
    </row>
    <row r="845" spans="1:16" ht="21" customHeight="1">
      <c r="A845" s="1"/>
      <c r="B845" s="1"/>
      <c r="C845" s="1"/>
      <c r="D845" s="1"/>
      <c r="E845" s="1"/>
      <c r="F845" s="1"/>
      <c r="G845" s="1"/>
      <c r="H845" s="3"/>
      <c r="I845" s="1"/>
      <c r="J845" s="1"/>
      <c r="K845" s="1"/>
      <c r="L845" s="1"/>
      <c r="M845" s="3"/>
      <c r="N845" s="3"/>
      <c r="O845" s="1"/>
      <c r="P845" s="1"/>
    </row>
    <row r="846" spans="1:16" ht="21" customHeight="1">
      <c r="A846" s="1"/>
      <c r="B846" s="1"/>
      <c r="C846" s="1"/>
      <c r="D846" s="1"/>
      <c r="E846" s="1"/>
      <c r="F846" s="1"/>
      <c r="G846" s="1"/>
      <c r="H846" s="3"/>
      <c r="I846" s="1"/>
      <c r="J846" s="1"/>
      <c r="K846" s="1"/>
      <c r="L846" s="1"/>
      <c r="M846" s="3"/>
      <c r="N846" s="3"/>
      <c r="O846" s="1"/>
      <c r="P846" s="1"/>
    </row>
    <row r="847" spans="1:16" ht="21" customHeight="1">
      <c r="A847" s="1"/>
      <c r="B847" s="1"/>
      <c r="C847" s="1"/>
      <c r="D847" s="1"/>
      <c r="E847" s="1"/>
      <c r="F847" s="1"/>
      <c r="G847" s="1"/>
      <c r="H847" s="3"/>
      <c r="I847" s="1"/>
      <c r="J847" s="1"/>
      <c r="K847" s="1"/>
      <c r="L847" s="1"/>
      <c r="M847" s="3"/>
      <c r="N847" s="3"/>
      <c r="O847" s="1"/>
      <c r="P847" s="1"/>
    </row>
    <row r="848" spans="1:16" ht="21" customHeight="1">
      <c r="A848" s="1"/>
      <c r="B848" s="1"/>
      <c r="C848" s="1"/>
      <c r="D848" s="1"/>
      <c r="E848" s="1"/>
      <c r="F848" s="1"/>
      <c r="G848" s="1"/>
      <c r="H848" s="3"/>
      <c r="I848" s="1"/>
      <c r="J848" s="1"/>
      <c r="K848" s="1"/>
      <c r="L848" s="1"/>
      <c r="M848" s="3"/>
      <c r="N848" s="3"/>
      <c r="O848" s="1"/>
      <c r="P848" s="1"/>
    </row>
    <row r="849" spans="1:16" ht="21" customHeight="1">
      <c r="A849" s="1"/>
      <c r="B849" s="1"/>
      <c r="C849" s="1"/>
      <c r="D849" s="1"/>
      <c r="E849" s="1"/>
      <c r="F849" s="1"/>
      <c r="G849" s="1"/>
      <c r="H849" s="3"/>
      <c r="I849" s="1"/>
      <c r="J849" s="1"/>
      <c r="K849" s="1"/>
      <c r="L849" s="1"/>
      <c r="M849" s="3"/>
      <c r="N849" s="3"/>
      <c r="O849" s="1"/>
      <c r="P849" s="1"/>
    </row>
    <row r="850" spans="1:16" ht="21" customHeight="1">
      <c r="A850" s="1"/>
      <c r="B850" s="1"/>
      <c r="C850" s="1"/>
      <c r="D850" s="1"/>
      <c r="E850" s="1"/>
      <c r="F850" s="1"/>
      <c r="G850" s="1"/>
      <c r="H850" s="3"/>
      <c r="I850" s="1"/>
      <c r="J850" s="1"/>
      <c r="K850" s="1"/>
      <c r="L850" s="1"/>
      <c r="M850" s="3"/>
      <c r="N850" s="3"/>
      <c r="O850" s="1"/>
      <c r="P850" s="1"/>
    </row>
    <row r="851" spans="1:16" ht="21" customHeight="1">
      <c r="A851" s="1"/>
      <c r="B851" s="1"/>
      <c r="C851" s="1"/>
      <c r="D851" s="1"/>
      <c r="E851" s="1"/>
      <c r="F851" s="1"/>
      <c r="G851" s="1"/>
      <c r="H851" s="3"/>
      <c r="I851" s="1"/>
      <c r="J851" s="1"/>
      <c r="K851" s="1"/>
      <c r="L851" s="1"/>
      <c r="M851" s="3"/>
      <c r="N851" s="3"/>
      <c r="O851" s="1"/>
      <c r="P851" s="1"/>
    </row>
    <row r="852" spans="1:16" ht="21" customHeight="1">
      <c r="A852" s="1"/>
      <c r="B852" s="1"/>
      <c r="C852" s="1"/>
      <c r="D852" s="1"/>
      <c r="E852" s="1"/>
      <c r="F852" s="1"/>
      <c r="G852" s="1"/>
      <c r="H852" s="3"/>
      <c r="I852" s="1"/>
      <c r="J852" s="1"/>
      <c r="K852" s="1"/>
      <c r="L852" s="1"/>
      <c r="M852" s="3"/>
      <c r="N852" s="3"/>
      <c r="O852" s="1"/>
      <c r="P852" s="1"/>
    </row>
    <row r="853" spans="1:16" ht="21" customHeight="1">
      <c r="A853" s="1"/>
      <c r="B853" s="1"/>
      <c r="C853" s="1"/>
      <c r="D853" s="1"/>
      <c r="E853" s="1"/>
      <c r="F853" s="1"/>
      <c r="G853" s="1"/>
      <c r="H853" s="3"/>
      <c r="I853" s="1"/>
      <c r="J853" s="1"/>
      <c r="K853" s="1"/>
      <c r="L853" s="1"/>
      <c r="M853" s="3"/>
      <c r="N853" s="3"/>
      <c r="O853" s="1"/>
      <c r="P853" s="1"/>
    </row>
    <row r="854" spans="1:16" ht="21" customHeight="1">
      <c r="A854" s="1"/>
      <c r="B854" s="1"/>
      <c r="C854" s="1"/>
      <c r="D854" s="1"/>
      <c r="E854" s="1"/>
      <c r="F854" s="1"/>
      <c r="G854" s="1"/>
      <c r="H854" s="3"/>
      <c r="I854" s="1"/>
      <c r="J854" s="1"/>
      <c r="K854" s="1"/>
      <c r="L854" s="1"/>
      <c r="M854" s="3"/>
      <c r="N854" s="3"/>
      <c r="O854" s="1"/>
      <c r="P854" s="1"/>
    </row>
    <row r="855" spans="1:16" ht="21" customHeight="1">
      <c r="A855" s="1"/>
      <c r="B855" s="1"/>
      <c r="C855" s="1"/>
      <c r="D855" s="1"/>
      <c r="E855" s="1"/>
      <c r="F855" s="1"/>
      <c r="G855" s="1"/>
      <c r="H855" s="3"/>
      <c r="I855" s="1"/>
      <c r="J855" s="1"/>
      <c r="K855" s="1"/>
      <c r="L855" s="1"/>
      <c r="M855" s="3"/>
      <c r="N855" s="3"/>
      <c r="O855" s="1"/>
      <c r="P855" s="1"/>
    </row>
    <row r="856" spans="1:16" ht="21" customHeight="1">
      <c r="A856" s="1"/>
      <c r="B856" s="1"/>
      <c r="C856" s="1"/>
      <c r="D856" s="1"/>
      <c r="E856" s="1"/>
      <c r="F856" s="1"/>
      <c r="G856" s="1"/>
      <c r="H856" s="3"/>
      <c r="I856" s="1"/>
      <c r="J856" s="1"/>
      <c r="K856" s="1"/>
      <c r="L856" s="1"/>
      <c r="M856" s="3"/>
      <c r="N856" s="3"/>
      <c r="O856" s="1"/>
      <c r="P856" s="1"/>
    </row>
    <row r="857" spans="1:16" ht="21" customHeight="1">
      <c r="A857" s="1"/>
      <c r="B857" s="1"/>
      <c r="C857" s="1"/>
      <c r="D857" s="1"/>
      <c r="E857" s="1"/>
      <c r="F857" s="1"/>
      <c r="G857" s="1"/>
      <c r="H857" s="3"/>
      <c r="I857" s="1"/>
      <c r="J857" s="1"/>
      <c r="K857" s="1"/>
      <c r="L857" s="1"/>
      <c r="M857" s="3"/>
      <c r="N857" s="3"/>
      <c r="O857" s="1"/>
      <c r="P857" s="1"/>
    </row>
    <row r="858" spans="1:16" ht="21" customHeight="1">
      <c r="A858" s="1"/>
      <c r="B858" s="1"/>
      <c r="C858" s="1"/>
      <c r="D858" s="1"/>
      <c r="E858" s="1"/>
      <c r="F858" s="1"/>
      <c r="G858" s="1"/>
      <c r="H858" s="3"/>
      <c r="I858" s="1"/>
      <c r="J858" s="1"/>
      <c r="K858" s="1"/>
      <c r="L858" s="1"/>
      <c r="M858" s="3"/>
      <c r="N858" s="3"/>
      <c r="O858" s="1"/>
      <c r="P858" s="1"/>
    </row>
    <row r="859" spans="1:16" ht="21" customHeight="1">
      <c r="A859" s="1"/>
      <c r="B859" s="1"/>
      <c r="C859" s="1"/>
      <c r="D859" s="1"/>
      <c r="E859" s="1"/>
      <c r="F859" s="1"/>
      <c r="G859" s="1"/>
      <c r="H859" s="3"/>
      <c r="I859" s="1"/>
      <c r="J859" s="1"/>
      <c r="K859" s="1"/>
      <c r="L859" s="1"/>
      <c r="M859" s="3"/>
      <c r="N859" s="3"/>
      <c r="O859" s="1"/>
      <c r="P859" s="1"/>
    </row>
    <row r="860" spans="1:16" ht="21" customHeight="1">
      <c r="A860" s="1"/>
      <c r="B860" s="1"/>
      <c r="C860" s="1"/>
      <c r="D860" s="1"/>
      <c r="E860" s="1"/>
      <c r="F860" s="1"/>
      <c r="G860" s="1"/>
      <c r="H860" s="3"/>
      <c r="I860" s="1"/>
      <c r="J860" s="1"/>
      <c r="K860" s="1"/>
      <c r="L860" s="1"/>
      <c r="M860" s="3"/>
      <c r="N860" s="3"/>
      <c r="O860" s="1"/>
      <c r="P860" s="1"/>
    </row>
    <row r="861" spans="1:16" ht="21" customHeight="1">
      <c r="A861" s="1"/>
      <c r="B861" s="1"/>
      <c r="C861" s="1"/>
      <c r="D861" s="1"/>
      <c r="E861" s="1"/>
      <c r="F861" s="1"/>
      <c r="G861" s="1"/>
      <c r="H861" s="3"/>
      <c r="I861" s="1"/>
      <c r="J861" s="1"/>
      <c r="K861" s="1"/>
      <c r="L861" s="1"/>
      <c r="M861" s="3"/>
      <c r="N861" s="3"/>
      <c r="O861" s="1"/>
      <c r="P861" s="1"/>
    </row>
  </sheetData>
  <sheetProtection algorithmName="SHA-512" hashValue="G+VCTrLpxTtQlsSsQk2jTMMxT5a+dhvT5HGTikoN8gTewMnZR997E99zXVK+UKrwjyPrxltT4g9Xgyo2ztd+LQ==" saltValue="fy4VV/WFgi7CyLXHt44CEA==" spinCount="100000" sheet="1" objects="1" scenarios="1"/>
  <autoFilter ref="A3:O49" xr:uid="{00000000-0009-0000-0000-000002000000}"/>
  <mergeCells count="2">
    <mergeCell ref="B2:F2"/>
    <mergeCell ref="I2:L2"/>
  </mergeCells>
  <conditionalFormatting sqref="M2:M1048576">
    <cfRule type="cellIs" dxfId="37" priority="8" operator="equal">
      <formula>"N/A"</formula>
    </cfRule>
    <cfRule type="cellIs" dxfId="36" priority="15" operator="equal">
      <formula>"Not Applicable"</formula>
    </cfRule>
    <cfRule type="cellIs" dxfId="35" priority="16" operator="equal">
      <formula>"Not Pass"</formula>
    </cfRule>
    <cfRule type="cellIs" dxfId="34" priority="17" operator="equal">
      <formula>"Partially Pass"</formula>
    </cfRule>
    <cfRule type="cellIs" dxfId="33" priority="18" operator="equal">
      <formula>"Alternative Control"</formula>
    </cfRule>
    <cfRule type="cellIs" dxfId="32" priority="19" operator="equal">
      <formula>"Pass"</formula>
    </cfRule>
  </conditionalFormatting>
  <conditionalFormatting sqref="M4:M73">
    <cfRule type="cellIs" dxfId="31" priority="14" operator="equal">
      <formula>"&gt;&gt;เลือกระดับผลการประเมิน&lt;&lt;"</formula>
    </cfRule>
  </conditionalFormatting>
  <conditionalFormatting sqref="Q4:U49">
    <cfRule type="cellIs" dxfId="29" priority="10" operator="equal">
      <formula>OR($M4="Not Pass",$M4="Partially Pass")</formula>
    </cfRule>
  </conditionalFormatting>
  <conditionalFormatting sqref="Q50:U73">
    <cfRule type="cellIs" dxfId="28" priority="1" operator="equal">
      <formula>OR($M50="Not Pass",$M50="Partially Pass")</formula>
    </cfRule>
  </conditionalFormatting>
  <pageMargins left="0.7" right="0.7" top="0.75" bottom="0.75" header="0" footer="0"/>
  <pageSetup scale="95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0F67834A-C9F5-4D89-8CF4-24F26F065D82}">
            <xm:f>AND(OR(AND('1-Basic Info'!$I$11="N",$I4="x"),$I4=""),OR(AND('1-Basic Info'!$I$12="N",$J4="x"),$J4=""),OR(AND('1-Basic Info'!$I$13="N",$K4="x"),$K4=""),OR(AND('1-Basic Info'!$I$14="N",$L4="x"),$L4=""))</xm:f>
            <x14:dxf>
              <fill>
                <patternFill>
                  <bgColor theme="1"/>
                </patternFill>
              </fill>
            </x14:dxf>
          </x14:cfRule>
          <xm:sqref>M4:U49 M50:M73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xr:uid="{7C783298-337A-4626-B675-0579D8A12DCA}">
          <x14:formula1>
            <xm:f>IF(AND('1-Basic Info'!$I$11="Y",$I4="x"),Sheet1!$A$2:$A$7,IF(AND('1-Basic Info'!$I$12="Y",$J4="x"),Sheet1!$A$2:$A$7,IF(AND('1-Basic Info'!$I$13="Y",$K4="x"),Sheet1!$A$2:$A$7,IF(AND('1-Basic Info'!$I$14="Y",$L4="x"),Sheet1!$A$2:$A$7,Sheet1!$B$2))))</xm:f>
          </x14:formula1>
          <xm:sqref>M4:M73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564D8-F048-45D2-899C-A1F64392A132}">
  <sheetPr codeName="Sheet5">
    <tabColor theme="4" tint="0.39997558519241921"/>
  </sheetPr>
  <dimension ref="A1:Y856"/>
  <sheetViews>
    <sheetView showGridLines="0" zoomScale="70" zoomScaleNormal="70" workbookViewId="0">
      <pane ySplit="3" topLeftCell="A4" activePane="bottomLeft" state="frozen"/>
      <selection activeCell="M6" sqref="M6"/>
      <selection pane="bottomLeft" activeCell="P6" sqref="P6"/>
    </sheetView>
  </sheetViews>
  <sheetFormatPr defaultColWidth="14.44140625" defaultRowHeight="15" customHeight="1"/>
  <cols>
    <col min="1" max="1" width="5.88671875" style="5" customWidth="1"/>
    <col min="2" max="6" width="4.88671875" style="5" customWidth="1"/>
    <col min="7" max="7" width="14.5546875" style="5" hidden="1" customWidth="1"/>
    <col min="8" max="8" width="91.109375" style="5" customWidth="1"/>
    <col min="9" max="12" width="6.109375" style="5" customWidth="1"/>
    <col min="13" max="13" width="21.109375" style="47" customWidth="1"/>
    <col min="14" max="14" width="19.109375" style="5" customWidth="1"/>
    <col min="15" max="15" width="70.6640625" style="5" customWidth="1"/>
    <col min="16" max="20" width="50.6640625" style="5" customWidth="1"/>
    <col min="21" max="21" width="18.88671875" style="5" bestFit="1" customWidth="1"/>
    <col min="22" max="25" width="8.88671875" style="5" customWidth="1"/>
    <col min="26" max="16384" width="14.44140625" style="5"/>
  </cols>
  <sheetData>
    <row r="1" spans="1:25" ht="34.5" customHeight="1">
      <c r="A1" s="53" t="s">
        <v>325</v>
      </c>
      <c r="B1" s="48"/>
      <c r="C1" s="48"/>
      <c r="D1" s="48"/>
      <c r="E1" s="48"/>
      <c r="F1" s="48"/>
      <c r="G1" s="48"/>
      <c r="H1" s="49"/>
      <c r="I1" s="51"/>
      <c r="J1" s="50"/>
      <c r="K1" s="50"/>
      <c r="L1" s="52"/>
      <c r="M1" s="48"/>
      <c r="N1" s="48"/>
      <c r="O1" s="52"/>
      <c r="P1" s="52"/>
      <c r="Q1" s="52"/>
      <c r="R1" s="52"/>
      <c r="S1" s="52"/>
      <c r="T1" s="52"/>
      <c r="U1" s="52"/>
    </row>
    <row r="2" spans="1:25" ht="24.75" customHeight="1">
      <c r="A2" s="1"/>
      <c r="B2" s="529" t="s">
        <v>52</v>
      </c>
      <c r="C2" s="530"/>
      <c r="D2" s="530"/>
      <c r="E2" s="530"/>
      <c r="F2" s="531"/>
      <c r="G2" s="2"/>
      <c r="H2" s="3"/>
      <c r="I2" s="526" t="s">
        <v>66</v>
      </c>
      <c r="J2" s="527"/>
      <c r="K2" s="527"/>
      <c r="L2" s="528"/>
      <c r="M2" s="3"/>
      <c r="N2" s="3"/>
      <c r="O2" s="1"/>
      <c r="P2" s="1"/>
      <c r="Q2" s="4"/>
      <c r="R2" s="4"/>
      <c r="S2" s="4"/>
      <c r="T2" s="4"/>
      <c r="U2" s="4"/>
      <c r="V2" s="4"/>
      <c r="W2" s="4"/>
      <c r="X2" s="4"/>
      <c r="Y2" s="4"/>
    </row>
    <row r="3" spans="1:25" ht="110.25" customHeight="1">
      <c r="A3" s="8" t="s">
        <v>62</v>
      </c>
      <c r="B3" s="42" t="s">
        <v>53</v>
      </c>
      <c r="C3" s="42" t="s">
        <v>54</v>
      </c>
      <c r="D3" s="42" t="s">
        <v>55</v>
      </c>
      <c r="E3" s="42" t="s">
        <v>56</v>
      </c>
      <c r="F3" s="42" t="s">
        <v>57</v>
      </c>
      <c r="G3" s="8" t="s">
        <v>67</v>
      </c>
      <c r="H3" s="8" t="s">
        <v>258</v>
      </c>
      <c r="I3" s="69" t="s">
        <v>278</v>
      </c>
      <c r="J3" s="69" t="s">
        <v>280</v>
      </c>
      <c r="K3" s="69" t="s">
        <v>281</v>
      </c>
      <c r="L3" s="69" t="s">
        <v>279</v>
      </c>
      <c r="M3" s="8" t="s">
        <v>63</v>
      </c>
      <c r="N3" s="8" t="s">
        <v>68</v>
      </c>
      <c r="O3" s="20" t="s">
        <v>291</v>
      </c>
      <c r="P3" s="20" t="s">
        <v>292</v>
      </c>
      <c r="Q3" s="20" t="s">
        <v>275</v>
      </c>
      <c r="R3" s="20" t="s">
        <v>69</v>
      </c>
      <c r="S3" s="20" t="s">
        <v>70</v>
      </c>
      <c r="T3" s="21" t="s">
        <v>71</v>
      </c>
      <c r="U3" s="21" t="s">
        <v>311</v>
      </c>
    </row>
    <row r="4" spans="1:25" ht="54">
      <c r="A4" s="9">
        <v>1</v>
      </c>
      <c r="B4" s="10" t="s">
        <v>64</v>
      </c>
      <c r="C4" s="11"/>
      <c r="D4" s="9"/>
      <c r="E4" s="9"/>
      <c r="F4" s="9"/>
      <c r="G4" s="12" t="s">
        <v>118</v>
      </c>
      <c r="H4" s="12" t="s">
        <v>217</v>
      </c>
      <c r="I4" s="10" t="s">
        <v>64</v>
      </c>
      <c r="J4" s="10" t="s">
        <v>64</v>
      </c>
      <c r="K4" s="10" t="s">
        <v>64</v>
      </c>
      <c r="L4" s="10" t="s">
        <v>64</v>
      </c>
      <c r="M4" s="122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10" t="str" cm="1">
        <f t="array" ref="N4">_xlfn.SWITCH(M4,"Not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" s="129"/>
      <c r="P4" s="129"/>
      <c r="Q4" s="130"/>
      <c r="R4" s="130"/>
      <c r="S4" s="130"/>
      <c r="T4" s="130"/>
      <c r="U4" s="130"/>
    </row>
    <row r="5" spans="1:25" ht="108">
      <c r="A5" s="9">
        <v>2</v>
      </c>
      <c r="B5" s="10" t="s">
        <v>64</v>
      </c>
      <c r="C5" s="10" t="s">
        <v>64</v>
      </c>
      <c r="D5" s="9"/>
      <c r="E5" s="9"/>
      <c r="F5" s="9"/>
      <c r="G5" s="12" t="s">
        <v>119</v>
      </c>
      <c r="H5" s="12" t="s">
        <v>218</v>
      </c>
      <c r="I5" s="10" t="s">
        <v>64</v>
      </c>
      <c r="J5" s="10" t="s">
        <v>64</v>
      </c>
      <c r="K5" s="10" t="s">
        <v>64</v>
      </c>
      <c r="L5" s="10" t="s">
        <v>64</v>
      </c>
      <c r="M5" s="122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10" t="str" cm="1">
        <f t="array" ref="N5">_xlfn.SWITCH(M5,"Not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" s="129"/>
      <c r="P5" s="129"/>
      <c r="Q5" s="130"/>
      <c r="R5" s="130"/>
      <c r="S5" s="130"/>
      <c r="T5" s="130"/>
      <c r="U5" s="130"/>
    </row>
    <row r="6" spans="1:25" ht="198">
      <c r="A6" s="9">
        <v>3</v>
      </c>
      <c r="B6" s="11"/>
      <c r="C6" s="10" t="s">
        <v>64</v>
      </c>
      <c r="D6" s="9"/>
      <c r="E6" s="9"/>
      <c r="F6" s="9"/>
      <c r="G6" s="12" t="s">
        <v>120</v>
      </c>
      <c r="H6" s="12" t="s">
        <v>219</v>
      </c>
      <c r="I6" s="10" t="s">
        <v>64</v>
      </c>
      <c r="J6" s="10" t="s">
        <v>64</v>
      </c>
      <c r="K6" s="10" t="s">
        <v>64</v>
      </c>
      <c r="L6" s="10" t="s">
        <v>64</v>
      </c>
      <c r="M6" s="122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10" t="str" cm="1">
        <f t="array" ref="N6">_xlfn.SWITCH(M6,"Not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" s="129"/>
      <c r="P6" s="129"/>
      <c r="Q6" s="130"/>
      <c r="R6" s="130"/>
      <c r="S6" s="130"/>
      <c r="T6" s="130"/>
      <c r="U6" s="130"/>
    </row>
    <row r="7" spans="1:25" ht="54">
      <c r="A7" s="9">
        <v>4</v>
      </c>
      <c r="B7" s="11"/>
      <c r="C7" s="10" t="s">
        <v>64</v>
      </c>
      <c r="D7" s="9"/>
      <c r="E7" s="9"/>
      <c r="F7" s="9"/>
      <c r="G7" s="12" t="s">
        <v>121</v>
      </c>
      <c r="H7" s="12" t="s">
        <v>238</v>
      </c>
      <c r="I7" s="10" t="s">
        <v>64</v>
      </c>
      <c r="J7" s="10" t="s">
        <v>64</v>
      </c>
      <c r="K7" s="10" t="s">
        <v>64</v>
      </c>
      <c r="L7" s="10" t="s">
        <v>64</v>
      </c>
      <c r="M7" s="122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10" t="str" cm="1">
        <f t="array" ref="N7">_xlfn.SWITCH(M7,"Not Pass","ต่ำ","Partially Pass","ต่ำ","Alternative Control","ปานกลาง","Pass","สูง","Not Applicable","N/A","&gt;&gt;เลือกระดับผลการประเมิน&lt;&lt;","-")</f>
        <v>N/A</v>
      </c>
      <c r="O7" s="129"/>
      <c r="P7" s="129"/>
      <c r="Q7" s="130"/>
      <c r="R7" s="130"/>
      <c r="S7" s="130"/>
      <c r="T7" s="130"/>
      <c r="U7" s="130"/>
    </row>
    <row r="8" spans="1:25" ht="162">
      <c r="A8" s="9">
        <v>5</v>
      </c>
      <c r="B8" s="11"/>
      <c r="C8" s="10" t="s">
        <v>64</v>
      </c>
      <c r="D8" s="9"/>
      <c r="E8" s="9"/>
      <c r="F8" s="9"/>
      <c r="G8" s="12" t="s">
        <v>122</v>
      </c>
      <c r="H8" s="12" t="s">
        <v>220</v>
      </c>
      <c r="I8" s="10" t="s">
        <v>64</v>
      </c>
      <c r="J8" s="10" t="s">
        <v>64</v>
      </c>
      <c r="K8" s="10" t="s">
        <v>64</v>
      </c>
      <c r="L8" s="10" t="s">
        <v>64</v>
      </c>
      <c r="M8" s="122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10" t="str" cm="1">
        <f t="array" ref="N8">_xlfn.SWITCH(M8,"Not Pass","ต่ำ","Partially Pass","ต่ำ","Alternative Control","ปานกลาง","Pass","สูง","Not Applicable","N/A","&gt;&gt;เลือกระดับผลการประเมิน&lt;&lt;","-")</f>
        <v>N/A</v>
      </c>
      <c r="O8" s="129"/>
      <c r="P8" s="129"/>
      <c r="Q8" s="130"/>
      <c r="R8" s="130"/>
      <c r="S8" s="130"/>
      <c r="T8" s="130"/>
      <c r="U8" s="130"/>
    </row>
    <row r="9" spans="1:25" ht="54">
      <c r="A9" s="9">
        <v>6</v>
      </c>
      <c r="B9" s="9"/>
      <c r="C9" s="10" t="s">
        <v>64</v>
      </c>
      <c r="D9" s="9"/>
      <c r="E9" s="9"/>
      <c r="F9" s="9"/>
      <c r="G9" s="12" t="s">
        <v>123</v>
      </c>
      <c r="H9" s="12" t="s">
        <v>221</v>
      </c>
      <c r="I9" s="10" t="s">
        <v>64</v>
      </c>
      <c r="J9" s="10" t="s">
        <v>64</v>
      </c>
      <c r="K9" s="10" t="s">
        <v>64</v>
      </c>
      <c r="L9" s="10" t="s">
        <v>64</v>
      </c>
      <c r="M9" s="122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10" t="str" cm="1">
        <f t="array" ref="N9">_xlfn.SWITCH(M9,"Not Pass","ต่ำ","Partially Pass","ต่ำ","Alternative Control","ปานกลาง","Pass","สูง","Not Applicable","N/A","&gt;&gt;เลือกระดับผลการประเมิน&lt;&lt;","-")</f>
        <v>N/A</v>
      </c>
      <c r="O9" s="129"/>
      <c r="P9" s="129"/>
      <c r="Q9" s="130"/>
      <c r="R9" s="130"/>
      <c r="S9" s="130"/>
      <c r="T9" s="130"/>
      <c r="U9" s="130"/>
    </row>
    <row r="10" spans="1:25" ht="129.6" customHeight="1">
      <c r="A10" s="9">
        <v>7</v>
      </c>
      <c r="B10" s="9"/>
      <c r="C10" s="10" t="s">
        <v>64</v>
      </c>
      <c r="D10" s="11"/>
      <c r="E10" s="9"/>
      <c r="F10" s="9"/>
      <c r="G10" s="12" t="s">
        <v>124</v>
      </c>
      <c r="H10" s="12" t="s">
        <v>222</v>
      </c>
      <c r="I10" s="10" t="s">
        <v>64</v>
      </c>
      <c r="J10" s="10" t="s">
        <v>64</v>
      </c>
      <c r="K10" s="10" t="s">
        <v>64</v>
      </c>
      <c r="L10" s="10" t="s">
        <v>64</v>
      </c>
      <c r="M10" s="122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10" t="str" cm="1">
        <f t="array" ref="N10">_xlfn.SWITCH(M10,"Not Pass","ต่ำ","Partially Pass","ต่ำ","Alternative Control","ปานกลาง","Pass","สูง","Not Applicable","N/A","&gt;&gt;เลือกระดับผลการประเมิน&lt;&lt;","-")</f>
        <v>N/A</v>
      </c>
      <c r="O10" s="129"/>
      <c r="P10" s="129"/>
      <c r="Q10" s="130"/>
      <c r="R10" s="130"/>
      <c r="S10" s="130"/>
      <c r="T10" s="130"/>
      <c r="U10" s="130"/>
    </row>
    <row r="11" spans="1:25" ht="288">
      <c r="A11" s="9">
        <v>8</v>
      </c>
      <c r="B11" s="9"/>
      <c r="C11" s="10" t="s">
        <v>64</v>
      </c>
      <c r="D11" s="11"/>
      <c r="E11" s="10" t="s">
        <v>64</v>
      </c>
      <c r="F11" s="11"/>
      <c r="G11" s="12" t="s">
        <v>125</v>
      </c>
      <c r="H11" s="12" t="s">
        <v>239</v>
      </c>
      <c r="I11" s="10" t="s">
        <v>64</v>
      </c>
      <c r="J11" s="10" t="s">
        <v>64</v>
      </c>
      <c r="K11" s="10" t="s">
        <v>64</v>
      </c>
      <c r="L11" s="10" t="s">
        <v>64</v>
      </c>
      <c r="M11" s="122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10" t="str" cm="1">
        <f t="array" ref="N11">_xlfn.SWITCH(M11,"Not Pass","ต่ำ","Partially Pass","ต่ำ","Alternative Control","ปานกลาง","Pass","สูง","Not Applicable","N/A","&gt;&gt;เลือกระดับผลการประเมิน&lt;&lt;","-")</f>
        <v>N/A</v>
      </c>
      <c r="O11" s="129"/>
      <c r="P11" s="129"/>
      <c r="Q11" s="130"/>
      <c r="R11" s="130"/>
      <c r="S11" s="130"/>
      <c r="T11" s="130"/>
      <c r="U11" s="130"/>
    </row>
    <row r="12" spans="1:25" ht="54">
      <c r="A12" s="9">
        <v>9</v>
      </c>
      <c r="B12" s="9"/>
      <c r="C12" s="10" t="s">
        <v>64</v>
      </c>
      <c r="D12" s="11"/>
      <c r="E12" s="9"/>
      <c r="F12" s="9"/>
      <c r="G12" s="12" t="s">
        <v>126</v>
      </c>
      <c r="H12" s="17" t="s">
        <v>223</v>
      </c>
      <c r="I12" s="10" t="s">
        <v>64</v>
      </c>
      <c r="J12" s="10" t="s">
        <v>64</v>
      </c>
      <c r="K12" s="10" t="s">
        <v>64</v>
      </c>
      <c r="L12" s="10" t="s">
        <v>64</v>
      </c>
      <c r="M12" s="122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10" t="str" cm="1">
        <f t="array" ref="N12">_xlfn.SWITCH(M12,"Not Pass","ต่ำ","Partially Pass","ต่ำ","Alternative Control","ปานกลาง","Pass","สูง","Not Applicable","N/A","&gt;&gt;เลือกระดับผลการประเมิน&lt;&lt;","-")</f>
        <v>N/A</v>
      </c>
      <c r="O12" s="129"/>
      <c r="P12" s="129"/>
      <c r="Q12" s="130"/>
      <c r="R12" s="130"/>
      <c r="S12" s="130"/>
      <c r="T12" s="130"/>
      <c r="U12" s="130"/>
    </row>
    <row r="13" spans="1:25" ht="162">
      <c r="A13" s="9">
        <v>10</v>
      </c>
      <c r="B13" s="9"/>
      <c r="C13" s="10" t="s">
        <v>64</v>
      </c>
      <c r="D13" s="9"/>
      <c r="E13" s="10" t="s">
        <v>64</v>
      </c>
      <c r="F13" s="9"/>
      <c r="G13" s="12" t="s">
        <v>127</v>
      </c>
      <c r="H13" s="14" t="s">
        <v>224</v>
      </c>
      <c r="I13" s="10" t="s">
        <v>64</v>
      </c>
      <c r="J13" s="10" t="s">
        <v>64</v>
      </c>
      <c r="K13" s="10" t="s">
        <v>64</v>
      </c>
      <c r="L13" s="10" t="s">
        <v>64</v>
      </c>
      <c r="M13" s="122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10" t="str" cm="1">
        <f t="array" ref="N13">_xlfn.SWITCH(M13,"Not Pass","ต่ำ","Partially Pass","ต่ำ","Alternative Control","ปานกลาง","Pass","สูง","Not Applicable","N/A","&gt;&gt;เลือกระดับผลการประเมิน&lt;&lt;","-")</f>
        <v>N/A</v>
      </c>
      <c r="O13" s="129"/>
      <c r="P13" s="129"/>
      <c r="Q13" s="130"/>
      <c r="R13" s="130"/>
      <c r="S13" s="130"/>
      <c r="T13" s="130"/>
      <c r="U13" s="130"/>
    </row>
    <row r="14" spans="1:25" ht="144">
      <c r="A14" s="9">
        <v>11</v>
      </c>
      <c r="B14" s="9"/>
      <c r="C14" s="10" t="s">
        <v>64</v>
      </c>
      <c r="D14" s="9"/>
      <c r="E14" s="11"/>
      <c r="F14" s="10" t="s">
        <v>64</v>
      </c>
      <c r="G14" s="12" t="s">
        <v>128</v>
      </c>
      <c r="H14" s="14" t="s">
        <v>225</v>
      </c>
      <c r="I14" s="10" t="s">
        <v>64</v>
      </c>
      <c r="J14" s="10" t="s">
        <v>64</v>
      </c>
      <c r="K14" s="10" t="s">
        <v>64</v>
      </c>
      <c r="L14" s="10" t="s">
        <v>64</v>
      </c>
      <c r="M14" s="122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Info'!$I$13="Y",$K14="x"),"&gt;&gt;เลือกระดับผลการประเมิน&lt;&lt;",IF(AND('1-Basic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10" t="str" cm="1">
        <f t="array" ref="N14">_xlfn.SWITCH(M14,"Not Pass","ต่ำ","Partially Pass","ต่ำ","Alternative Control","ปานกลาง","Pass","สูง","Not Applicable","N/A","&gt;&gt;เลือกระดับผลการประเมิน&lt;&lt;","-")</f>
        <v>N/A</v>
      </c>
      <c r="O14" s="129"/>
      <c r="P14" s="129"/>
      <c r="Q14" s="130"/>
      <c r="R14" s="130"/>
      <c r="S14" s="130"/>
      <c r="T14" s="130"/>
      <c r="U14" s="130"/>
    </row>
    <row r="15" spans="1:25" ht="21" customHeight="1">
      <c r="A15" s="1"/>
      <c r="B15" s="1"/>
      <c r="C15" s="1"/>
      <c r="D15" s="1"/>
      <c r="E15" s="1"/>
      <c r="F15" s="1"/>
      <c r="G15" s="1"/>
      <c r="H15" s="3"/>
      <c r="I15" s="1"/>
      <c r="J15" s="1"/>
      <c r="K15" s="1"/>
      <c r="L15" s="1"/>
      <c r="M15" s="3"/>
      <c r="N15" s="3"/>
      <c r="O15" s="1"/>
      <c r="P15" s="1"/>
    </row>
    <row r="16" spans="1:25" ht="21" customHeight="1">
      <c r="A16" s="1"/>
      <c r="B16" s="1"/>
      <c r="C16" s="1"/>
      <c r="D16" s="1"/>
      <c r="E16" s="1"/>
      <c r="F16" s="1"/>
      <c r="G16" s="1"/>
      <c r="H16" s="3"/>
      <c r="I16" s="1"/>
      <c r="J16" s="1"/>
      <c r="K16" s="1"/>
      <c r="L16" s="1"/>
      <c r="M16" s="3"/>
      <c r="N16" s="3"/>
      <c r="O16" s="1"/>
      <c r="P16" s="1"/>
    </row>
    <row r="17" spans="1:16" ht="21" customHeight="1">
      <c r="A17" s="1"/>
      <c r="B17" s="1"/>
      <c r="C17" s="1"/>
      <c r="D17" s="1"/>
      <c r="E17" s="1"/>
      <c r="F17" s="1"/>
      <c r="G17" s="1"/>
      <c r="H17" s="3"/>
      <c r="I17" s="1"/>
      <c r="J17" s="1"/>
      <c r="K17" s="1"/>
      <c r="L17" s="1"/>
      <c r="M17" s="3"/>
      <c r="N17" s="3"/>
      <c r="O17" s="1"/>
      <c r="P17" s="1"/>
    </row>
    <row r="18" spans="1:16" ht="21" customHeight="1">
      <c r="A18" s="1"/>
      <c r="B18" s="1"/>
      <c r="C18" s="1"/>
      <c r="D18" s="1"/>
      <c r="E18" s="1"/>
      <c r="F18" s="1"/>
      <c r="G18" s="1"/>
      <c r="H18" s="3"/>
      <c r="I18" s="1"/>
      <c r="J18" s="1"/>
      <c r="K18" s="1"/>
      <c r="L18" s="1"/>
      <c r="M18" s="3"/>
      <c r="N18" s="3"/>
      <c r="O18" s="1"/>
      <c r="P18" s="1"/>
    </row>
    <row r="19" spans="1:16" ht="21" customHeight="1">
      <c r="A19" s="1"/>
      <c r="B19" s="1"/>
      <c r="C19" s="1"/>
      <c r="D19" s="1"/>
      <c r="E19" s="1"/>
      <c r="F19" s="1"/>
      <c r="G19" s="1"/>
      <c r="H19" s="3"/>
      <c r="I19" s="1"/>
      <c r="J19" s="1"/>
      <c r="K19" s="1"/>
      <c r="L19" s="1"/>
      <c r="M19" s="3"/>
      <c r="N19" s="3"/>
      <c r="O19" s="1"/>
      <c r="P19" s="1"/>
    </row>
    <row r="20" spans="1:16" ht="21" customHeight="1">
      <c r="A20" s="1"/>
      <c r="B20" s="1"/>
      <c r="C20" s="1"/>
      <c r="D20" s="1"/>
      <c r="E20" s="1"/>
      <c r="F20" s="1"/>
      <c r="G20" s="1"/>
      <c r="H20" s="3"/>
      <c r="I20" s="1"/>
      <c r="J20" s="1"/>
      <c r="K20" s="1"/>
      <c r="L20" s="1"/>
      <c r="M20" s="3"/>
      <c r="N20" s="3"/>
      <c r="O20" s="1"/>
      <c r="P20" s="1"/>
    </row>
    <row r="21" spans="1:16" ht="21" customHeight="1">
      <c r="A21" s="1"/>
      <c r="B21" s="1"/>
      <c r="C21" s="1"/>
      <c r="D21" s="1"/>
      <c r="E21" s="1"/>
      <c r="F21" s="1"/>
      <c r="G21" s="1"/>
      <c r="H21" s="3"/>
      <c r="I21" s="1"/>
      <c r="J21" s="1"/>
      <c r="K21" s="1"/>
      <c r="L21" s="1"/>
      <c r="M21" s="3"/>
      <c r="N21" s="3"/>
      <c r="O21" s="1"/>
      <c r="P21" s="1"/>
    </row>
    <row r="22" spans="1:16" ht="21" customHeight="1">
      <c r="A22" s="1"/>
      <c r="B22" s="1"/>
      <c r="C22" s="1"/>
      <c r="D22" s="1"/>
      <c r="E22" s="1"/>
      <c r="F22" s="1"/>
      <c r="G22" s="1"/>
      <c r="H22" s="3"/>
      <c r="I22" s="1"/>
      <c r="J22" s="1"/>
      <c r="K22" s="1"/>
      <c r="L22" s="1"/>
      <c r="M22" s="3"/>
      <c r="N22" s="3"/>
      <c r="O22" s="1"/>
      <c r="P22" s="1"/>
    </row>
    <row r="23" spans="1:16" ht="21" customHeight="1">
      <c r="A23" s="1"/>
      <c r="B23" s="1"/>
      <c r="C23" s="1"/>
      <c r="D23" s="1"/>
      <c r="E23" s="1"/>
      <c r="F23" s="1"/>
      <c r="G23" s="1"/>
      <c r="H23" s="3"/>
      <c r="I23" s="1"/>
      <c r="J23" s="1"/>
      <c r="K23" s="1"/>
      <c r="L23" s="1"/>
      <c r="M23" s="3"/>
      <c r="N23" s="3"/>
      <c r="O23" s="1"/>
      <c r="P23" s="1"/>
    </row>
    <row r="24" spans="1:16" ht="21" customHeight="1">
      <c r="A24" s="1"/>
      <c r="B24" s="1"/>
      <c r="C24" s="1"/>
      <c r="D24" s="1"/>
      <c r="E24" s="1"/>
      <c r="F24" s="1"/>
      <c r="G24" s="1"/>
      <c r="H24" s="3"/>
      <c r="I24" s="1"/>
      <c r="J24" s="1"/>
      <c r="K24" s="1"/>
      <c r="L24" s="1"/>
      <c r="M24" s="3"/>
      <c r="N24" s="3"/>
      <c r="O24" s="1"/>
      <c r="P24" s="1"/>
    </row>
    <row r="25" spans="1:16" ht="21" customHeight="1">
      <c r="A25" s="1"/>
      <c r="B25" s="1"/>
      <c r="C25" s="1"/>
      <c r="D25" s="1"/>
      <c r="E25" s="1"/>
      <c r="F25" s="1"/>
      <c r="G25" s="1"/>
      <c r="H25" s="3"/>
      <c r="I25" s="1"/>
      <c r="J25" s="1"/>
      <c r="K25" s="1"/>
      <c r="L25" s="1"/>
      <c r="M25" s="3"/>
      <c r="N25" s="3"/>
      <c r="O25" s="1"/>
      <c r="P25" s="1"/>
    </row>
    <row r="26" spans="1:16" ht="21" customHeight="1">
      <c r="A26" s="1"/>
      <c r="B26" s="1"/>
      <c r="C26" s="1"/>
      <c r="D26" s="1"/>
      <c r="E26" s="1"/>
      <c r="F26" s="1"/>
      <c r="G26" s="1"/>
      <c r="H26" s="3"/>
      <c r="I26" s="1"/>
      <c r="J26" s="1"/>
      <c r="K26" s="1"/>
      <c r="L26" s="1"/>
      <c r="M26" s="3"/>
      <c r="N26" s="3"/>
      <c r="O26" s="1"/>
      <c r="P26" s="1"/>
    </row>
    <row r="27" spans="1:16" ht="21" customHeight="1">
      <c r="A27" s="1"/>
      <c r="B27" s="1"/>
      <c r="C27" s="1"/>
      <c r="D27" s="1"/>
      <c r="E27" s="1"/>
      <c r="F27" s="1"/>
      <c r="G27" s="1"/>
      <c r="H27" s="3"/>
      <c r="I27" s="1"/>
      <c r="J27" s="1"/>
      <c r="K27" s="1"/>
      <c r="L27" s="1"/>
      <c r="M27" s="3"/>
      <c r="N27" s="3"/>
      <c r="O27" s="1"/>
      <c r="P27" s="1"/>
    </row>
    <row r="28" spans="1:16" ht="21" customHeight="1">
      <c r="A28" s="1"/>
      <c r="B28" s="1"/>
      <c r="C28" s="1"/>
      <c r="D28" s="1"/>
      <c r="E28" s="1"/>
      <c r="F28" s="1"/>
      <c r="G28" s="1"/>
      <c r="H28" s="3"/>
      <c r="I28" s="1"/>
      <c r="J28" s="1"/>
      <c r="K28" s="1"/>
      <c r="L28" s="1"/>
      <c r="M28" s="3"/>
      <c r="N28" s="3"/>
      <c r="O28" s="1"/>
      <c r="P28" s="1"/>
    </row>
    <row r="29" spans="1:16" ht="21" customHeight="1">
      <c r="A29" s="1"/>
      <c r="B29" s="1"/>
      <c r="C29" s="1"/>
      <c r="D29" s="1"/>
      <c r="E29" s="1"/>
      <c r="F29" s="1"/>
      <c r="G29" s="1"/>
      <c r="H29" s="3"/>
      <c r="I29" s="1"/>
      <c r="J29" s="1"/>
      <c r="K29" s="1"/>
      <c r="L29" s="1"/>
      <c r="M29" s="3"/>
      <c r="N29" s="3"/>
      <c r="O29" s="1"/>
      <c r="P29" s="1"/>
    </row>
    <row r="30" spans="1:16" ht="21" customHeight="1">
      <c r="A30" s="1"/>
      <c r="B30" s="1"/>
      <c r="C30" s="1"/>
      <c r="D30" s="1"/>
      <c r="E30" s="1"/>
      <c r="F30" s="1"/>
      <c r="G30" s="1"/>
      <c r="H30" s="3"/>
      <c r="I30" s="1"/>
      <c r="J30" s="1"/>
      <c r="K30" s="1"/>
      <c r="L30" s="1"/>
      <c r="M30" s="3"/>
      <c r="N30" s="3"/>
      <c r="O30" s="1"/>
      <c r="P30" s="1"/>
    </row>
    <row r="31" spans="1:16" ht="21" customHeight="1">
      <c r="A31" s="1"/>
      <c r="B31" s="1"/>
      <c r="C31" s="1"/>
      <c r="D31" s="1"/>
      <c r="E31" s="1"/>
      <c r="F31" s="1"/>
      <c r="G31" s="1"/>
      <c r="H31" s="3"/>
      <c r="I31" s="1"/>
      <c r="J31" s="1"/>
      <c r="K31" s="1"/>
      <c r="L31" s="1"/>
      <c r="M31" s="3"/>
      <c r="N31" s="3"/>
      <c r="O31" s="1"/>
      <c r="P31" s="1"/>
    </row>
    <row r="32" spans="1:16" ht="21" customHeight="1">
      <c r="A32" s="1"/>
      <c r="B32" s="1"/>
      <c r="C32" s="1"/>
      <c r="D32" s="1"/>
      <c r="E32" s="1"/>
      <c r="F32" s="1"/>
      <c r="G32" s="1"/>
      <c r="H32" s="3"/>
      <c r="I32" s="1"/>
      <c r="J32" s="1"/>
      <c r="K32" s="1"/>
      <c r="L32" s="1"/>
      <c r="M32" s="3"/>
      <c r="N32" s="3"/>
      <c r="O32" s="1"/>
      <c r="P32" s="1"/>
    </row>
    <row r="33" spans="1:16" ht="21" customHeight="1">
      <c r="A33" s="1"/>
      <c r="B33" s="1"/>
      <c r="C33" s="1"/>
      <c r="D33" s="1"/>
      <c r="E33" s="1"/>
      <c r="F33" s="1"/>
      <c r="G33" s="1"/>
      <c r="H33" s="3"/>
      <c r="I33" s="1"/>
      <c r="J33" s="1"/>
      <c r="K33" s="1"/>
      <c r="L33" s="1"/>
      <c r="M33" s="3"/>
      <c r="N33" s="3"/>
      <c r="O33" s="1"/>
      <c r="P33" s="1"/>
    </row>
    <row r="34" spans="1:16" ht="21" customHeight="1">
      <c r="A34" s="1"/>
      <c r="B34" s="1"/>
      <c r="C34" s="1"/>
      <c r="D34" s="1"/>
      <c r="E34" s="1"/>
      <c r="F34" s="1"/>
      <c r="G34" s="1"/>
      <c r="H34" s="3"/>
      <c r="I34" s="1"/>
      <c r="J34" s="1"/>
      <c r="K34" s="1"/>
      <c r="L34" s="1"/>
      <c r="M34" s="3"/>
      <c r="N34" s="3"/>
      <c r="O34" s="1"/>
      <c r="P34" s="1"/>
    </row>
    <row r="35" spans="1:16" ht="21" customHeight="1">
      <c r="A35" s="1"/>
      <c r="B35" s="1"/>
      <c r="C35" s="1"/>
      <c r="D35" s="1"/>
      <c r="E35" s="1"/>
      <c r="F35" s="1"/>
      <c r="G35" s="1"/>
      <c r="H35" s="3"/>
      <c r="I35" s="1"/>
      <c r="J35" s="1"/>
      <c r="K35" s="1"/>
      <c r="L35" s="1"/>
      <c r="M35" s="3"/>
      <c r="N35" s="3"/>
      <c r="O35" s="1"/>
      <c r="P35" s="1"/>
    </row>
    <row r="36" spans="1:16" ht="21" customHeight="1">
      <c r="A36" s="1"/>
      <c r="B36" s="1"/>
      <c r="C36" s="1"/>
      <c r="D36" s="1"/>
      <c r="E36" s="1"/>
      <c r="F36" s="1"/>
      <c r="G36" s="1"/>
      <c r="H36" s="3"/>
      <c r="I36" s="1"/>
      <c r="J36" s="1"/>
      <c r="K36" s="1"/>
      <c r="L36" s="1"/>
      <c r="M36" s="3"/>
      <c r="N36" s="3"/>
      <c r="O36" s="1"/>
      <c r="P36" s="1"/>
    </row>
    <row r="37" spans="1:16" ht="21" customHeight="1">
      <c r="A37" s="1"/>
      <c r="B37" s="1"/>
      <c r="C37" s="1"/>
      <c r="D37" s="1"/>
      <c r="E37" s="1"/>
      <c r="F37" s="1"/>
      <c r="G37" s="1"/>
      <c r="H37" s="3"/>
      <c r="I37" s="1"/>
      <c r="J37" s="1"/>
      <c r="K37" s="1"/>
      <c r="L37" s="1"/>
      <c r="M37" s="3"/>
      <c r="N37" s="3"/>
      <c r="O37" s="1"/>
      <c r="P37" s="1"/>
    </row>
    <row r="38" spans="1:16" ht="21" customHeight="1">
      <c r="A38" s="1"/>
      <c r="B38" s="1"/>
      <c r="C38" s="1"/>
      <c r="D38" s="1"/>
      <c r="E38" s="1"/>
      <c r="F38" s="1"/>
      <c r="G38" s="1"/>
      <c r="H38" s="3"/>
      <c r="I38" s="1"/>
      <c r="J38" s="1"/>
      <c r="K38" s="1"/>
      <c r="L38" s="1"/>
      <c r="M38" s="3"/>
      <c r="N38" s="3"/>
      <c r="O38" s="1"/>
      <c r="P38" s="1"/>
    </row>
    <row r="39" spans="1:16" ht="21" customHeight="1">
      <c r="A39" s="1"/>
      <c r="B39" s="1"/>
      <c r="C39" s="1"/>
      <c r="D39" s="1"/>
      <c r="E39" s="1"/>
      <c r="F39" s="1"/>
      <c r="G39" s="1"/>
      <c r="H39" s="3"/>
      <c r="I39" s="1"/>
      <c r="J39" s="1"/>
      <c r="K39" s="1"/>
      <c r="L39" s="1"/>
      <c r="M39" s="3"/>
      <c r="N39" s="3"/>
      <c r="O39" s="1"/>
      <c r="P39" s="1"/>
    </row>
    <row r="40" spans="1:16" ht="21" customHeight="1">
      <c r="A40" s="1"/>
      <c r="B40" s="1"/>
      <c r="C40" s="1"/>
      <c r="D40" s="1"/>
      <c r="E40" s="1"/>
      <c r="F40" s="1"/>
      <c r="G40" s="1"/>
      <c r="H40" s="3"/>
      <c r="I40" s="1"/>
      <c r="J40" s="1"/>
      <c r="K40" s="1"/>
      <c r="L40" s="1"/>
      <c r="M40" s="3"/>
      <c r="N40" s="3"/>
      <c r="O40" s="1"/>
      <c r="P40" s="1"/>
    </row>
    <row r="41" spans="1:16" ht="21" customHeight="1">
      <c r="A41" s="1"/>
      <c r="B41" s="1"/>
      <c r="C41" s="1"/>
      <c r="D41" s="1"/>
      <c r="E41" s="1"/>
      <c r="F41" s="1"/>
      <c r="G41" s="1"/>
      <c r="H41" s="3"/>
      <c r="I41" s="1"/>
      <c r="J41" s="1"/>
      <c r="K41" s="1"/>
      <c r="L41" s="1"/>
      <c r="M41" s="3"/>
      <c r="N41" s="3"/>
      <c r="O41" s="1"/>
      <c r="P41" s="1"/>
    </row>
    <row r="42" spans="1:16" ht="21" customHeight="1">
      <c r="A42" s="1"/>
      <c r="B42" s="1"/>
      <c r="C42" s="1"/>
      <c r="D42" s="1"/>
      <c r="E42" s="1"/>
      <c r="F42" s="1"/>
      <c r="G42" s="1"/>
      <c r="H42" s="3"/>
      <c r="I42" s="1"/>
      <c r="J42" s="1"/>
      <c r="K42" s="1"/>
      <c r="L42" s="1"/>
      <c r="M42" s="3"/>
      <c r="N42" s="3"/>
      <c r="O42" s="1"/>
      <c r="P42" s="1"/>
    </row>
    <row r="43" spans="1:16" ht="21" customHeight="1">
      <c r="A43" s="1"/>
      <c r="B43" s="1"/>
      <c r="C43" s="1"/>
      <c r="D43" s="1"/>
      <c r="E43" s="1"/>
      <c r="F43" s="1"/>
      <c r="G43" s="1"/>
      <c r="H43" s="3"/>
      <c r="I43" s="1"/>
      <c r="J43" s="1"/>
      <c r="K43" s="1"/>
      <c r="L43" s="1"/>
      <c r="M43" s="3"/>
      <c r="N43" s="3"/>
      <c r="O43" s="1"/>
      <c r="P43" s="1"/>
    </row>
    <row r="44" spans="1:16" ht="21" customHeight="1">
      <c r="A44" s="1"/>
      <c r="B44" s="1"/>
      <c r="C44" s="1"/>
      <c r="D44" s="1"/>
      <c r="E44" s="1"/>
      <c r="F44" s="1"/>
      <c r="G44" s="1"/>
      <c r="H44" s="3"/>
      <c r="I44" s="1"/>
      <c r="J44" s="1"/>
      <c r="K44" s="1"/>
      <c r="L44" s="1"/>
      <c r="M44" s="3"/>
      <c r="N44" s="3"/>
      <c r="O44" s="1"/>
      <c r="P44" s="1"/>
    </row>
    <row r="45" spans="1:16" ht="21" customHeight="1">
      <c r="A45" s="1"/>
      <c r="B45" s="1"/>
      <c r="C45" s="1"/>
      <c r="D45" s="1"/>
      <c r="E45" s="1"/>
      <c r="F45" s="1"/>
      <c r="G45" s="1"/>
      <c r="H45" s="3"/>
      <c r="I45" s="1"/>
      <c r="J45" s="1"/>
      <c r="K45" s="1"/>
      <c r="L45" s="1"/>
      <c r="M45" s="3"/>
      <c r="N45" s="3"/>
      <c r="O45" s="1"/>
      <c r="P45" s="1"/>
    </row>
    <row r="46" spans="1:16" ht="21" customHeight="1">
      <c r="A46" s="1"/>
      <c r="B46" s="1"/>
      <c r="C46" s="1"/>
      <c r="D46" s="1"/>
      <c r="E46" s="1"/>
      <c r="F46" s="1"/>
      <c r="G46" s="1"/>
      <c r="H46" s="3"/>
      <c r="I46" s="1"/>
      <c r="J46" s="1"/>
      <c r="K46" s="1"/>
      <c r="L46" s="1"/>
      <c r="M46" s="3"/>
      <c r="N46" s="3"/>
      <c r="O46" s="1"/>
      <c r="P46" s="1"/>
    </row>
    <row r="47" spans="1:16" ht="21" customHeight="1">
      <c r="A47" s="1"/>
      <c r="B47" s="1"/>
      <c r="C47" s="1"/>
      <c r="D47" s="1"/>
      <c r="E47" s="1"/>
      <c r="F47" s="1"/>
      <c r="G47" s="1"/>
      <c r="H47" s="3"/>
      <c r="I47" s="1"/>
      <c r="J47" s="1"/>
      <c r="K47" s="1"/>
      <c r="L47" s="1"/>
      <c r="M47" s="3"/>
      <c r="N47" s="3"/>
      <c r="O47" s="1"/>
      <c r="P47" s="1"/>
    </row>
    <row r="48" spans="1:16" ht="21" customHeight="1">
      <c r="A48" s="1"/>
      <c r="B48" s="1"/>
      <c r="C48" s="1"/>
      <c r="D48" s="1"/>
      <c r="E48" s="1"/>
      <c r="F48" s="1"/>
      <c r="G48" s="1"/>
      <c r="H48" s="3"/>
      <c r="I48" s="1"/>
      <c r="J48" s="1"/>
      <c r="K48" s="1"/>
      <c r="L48" s="1"/>
      <c r="M48" s="3"/>
      <c r="N48" s="3"/>
      <c r="O48" s="1"/>
      <c r="P48" s="1"/>
    </row>
    <row r="49" spans="1:16" ht="21" customHeight="1">
      <c r="A49" s="1"/>
      <c r="B49" s="1"/>
      <c r="C49" s="1"/>
      <c r="D49" s="1"/>
      <c r="E49" s="1"/>
      <c r="F49" s="1"/>
      <c r="G49" s="1"/>
      <c r="H49" s="3"/>
      <c r="I49" s="1"/>
      <c r="J49" s="1"/>
      <c r="K49" s="1"/>
      <c r="L49" s="1"/>
      <c r="M49" s="3"/>
      <c r="N49" s="3"/>
      <c r="O49" s="1"/>
      <c r="P49" s="1"/>
    </row>
    <row r="50" spans="1:16" ht="21" customHeight="1">
      <c r="A50" s="1"/>
      <c r="B50" s="1"/>
      <c r="C50" s="1"/>
      <c r="D50" s="1"/>
      <c r="E50" s="1"/>
      <c r="F50" s="1"/>
      <c r="G50" s="1"/>
      <c r="H50" s="3"/>
      <c r="I50" s="1"/>
      <c r="J50" s="1"/>
      <c r="K50" s="1"/>
      <c r="L50" s="1"/>
      <c r="M50" s="3"/>
      <c r="N50" s="3"/>
      <c r="O50" s="1"/>
      <c r="P50" s="1"/>
    </row>
    <row r="51" spans="1:16" ht="21" customHeight="1">
      <c r="A51" s="1"/>
      <c r="B51" s="1"/>
      <c r="C51" s="1"/>
      <c r="D51" s="1"/>
      <c r="E51" s="1"/>
      <c r="F51" s="1"/>
      <c r="G51" s="1"/>
      <c r="H51" s="3"/>
      <c r="I51" s="1"/>
      <c r="J51" s="1"/>
      <c r="K51" s="1"/>
      <c r="L51" s="1"/>
      <c r="M51" s="3"/>
      <c r="N51" s="3"/>
      <c r="O51" s="1"/>
      <c r="P51" s="1"/>
    </row>
    <row r="52" spans="1:16" ht="21" customHeight="1">
      <c r="A52" s="1"/>
      <c r="B52" s="1"/>
      <c r="C52" s="1"/>
      <c r="D52" s="1"/>
      <c r="E52" s="1"/>
      <c r="F52" s="1"/>
      <c r="G52" s="1"/>
      <c r="H52" s="3"/>
      <c r="I52" s="1"/>
      <c r="J52" s="1"/>
      <c r="K52" s="1"/>
      <c r="L52" s="1"/>
      <c r="M52" s="3"/>
      <c r="N52" s="3"/>
      <c r="O52" s="1"/>
      <c r="P52" s="1"/>
    </row>
    <row r="53" spans="1:16" ht="21" customHeight="1">
      <c r="A53" s="1"/>
      <c r="B53" s="1"/>
      <c r="C53" s="1"/>
      <c r="D53" s="1"/>
      <c r="E53" s="1"/>
      <c r="F53" s="1"/>
      <c r="G53" s="1"/>
      <c r="H53" s="3"/>
      <c r="I53" s="1"/>
      <c r="J53" s="1"/>
      <c r="K53" s="1"/>
      <c r="L53" s="1"/>
      <c r="M53" s="3"/>
      <c r="N53" s="3"/>
      <c r="O53" s="1"/>
      <c r="P53" s="1"/>
    </row>
    <row r="54" spans="1:16" ht="21" customHeight="1">
      <c r="A54" s="1"/>
      <c r="B54" s="1"/>
      <c r="C54" s="1"/>
      <c r="D54" s="1"/>
      <c r="E54" s="1"/>
      <c r="F54" s="1"/>
      <c r="G54" s="1"/>
      <c r="H54" s="3"/>
      <c r="I54" s="1"/>
      <c r="J54" s="1"/>
      <c r="K54" s="1"/>
      <c r="L54" s="1"/>
      <c r="M54" s="3"/>
      <c r="N54" s="3"/>
      <c r="O54" s="1"/>
      <c r="P54" s="1"/>
    </row>
    <row r="55" spans="1:16" ht="21" customHeight="1">
      <c r="A55" s="1"/>
      <c r="B55" s="1"/>
      <c r="C55" s="1"/>
      <c r="D55" s="1"/>
      <c r="E55" s="1"/>
      <c r="F55" s="1"/>
      <c r="G55" s="1"/>
      <c r="H55" s="3"/>
      <c r="I55" s="1"/>
      <c r="J55" s="1"/>
      <c r="K55" s="1"/>
      <c r="L55" s="1"/>
      <c r="M55" s="3"/>
      <c r="N55" s="3"/>
      <c r="O55" s="1"/>
      <c r="P55" s="1"/>
    </row>
    <row r="56" spans="1:16" ht="21" customHeight="1">
      <c r="A56" s="1"/>
      <c r="B56" s="1"/>
      <c r="C56" s="1"/>
      <c r="D56" s="1"/>
      <c r="E56" s="1"/>
      <c r="F56" s="1"/>
      <c r="G56" s="1"/>
      <c r="H56" s="3"/>
      <c r="I56" s="1"/>
      <c r="J56" s="1"/>
      <c r="K56" s="1"/>
      <c r="L56" s="1"/>
      <c r="M56" s="3"/>
      <c r="N56" s="3"/>
      <c r="O56" s="1"/>
      <c r="P56" s="1"/>
    </row>
    <row r="57" spans="1:16" ht="21" customHeight="1">
      <c r="A57" s="1"/>
      <c r="B57" s="1"/>
      <c r="C57" s="1"/>
      <c r="D57" s="1"/>
      <c r="E57" s="1"/>
      <c r="F57" s="1"/>
      <c r="G57" s="1"/>
      <c r="H57" s="3"/>
      <c r="I57" s="1"/>
      <c r="J57" s="1"/>
      <c r="K57" s="1"/>
      <c r="L57" s="1"/>
      <c r="M57" s="3"/>
      <c r="N57" s="3"/>
      <c r="O57" s="1"/>
      <c r="P57" s="1"/>
    </row>
    <row r="58" spans="1:16" ht="21" customHeight="1">
      <c r="A58" s="1"/>
      <c r="B58" s="1"/>
      <c r="C58" s="1"/>
      <c r="D58" s="1"/>
      <c r="E58" s="1"/>
      <c r="F58" s="1"/>
      <c r="G58" s="1"/>
      <c r="H58" s="3"/>
      <c r="I58" s="1"/>
      <c r="J58" s="1"/>
      <c r="K58" s="1"/>
      <c r="L58" s="1"/>
      <c r="M58" s="3"/>
      <c r="N58" s="3"/>
      <c r="O58" s="1"/>
      <c r="P58" s="1"/>
    </row>
    <row r="59" spans="1:16" ht="21" customHeight="1">
      <c r="A59" s="1"/>
      <c r="B59" s="1"/>
      <c r="C59" s="1"/>
      <c r="D59" s="1"/>
      <c r="E59" s="1"/>
      <c r="F59" s="1"/>
      <c r="G59" s="1"/>
      <c r="H59" s="3"/>
      <c r="I59" s="1"/>
      <c r="J59" s="1"/>
      <c r="K59" s="1"/>
      <c r="L59" s="1"/>
      <c r="M59" s="3"/>
      <c r="N59" s="3"/>
      <c r="O59" s="1"/>
      <c r="P59" s="1"/>
    </row>
    <row r="60" spans="1:16" ht="21" customHeight="1">
      <c r="A60" s="1"/>
      <c r="B60" s="1"/>
      <c r="C60" s="1"/>
      <c r="D60" s="1"/>
      <c r="E60" s="1"/>
      <c r="F60" s="1"/>
      <c r="G60" s="1"/>
      <c r="H60" s="3"/>
      <c r="I60" s="1"/>
      <c r="J60" s="1"/>
      <c r="K60" s="1"/>
      <c r="L60" s="1"/>
      <c r="M60" s="3"/>
      <c r="N60" s="3"/>
      <c r="O60" s="1"/>
      <c r="P60" s="1"/>
    </row>
    <row r="61" spans="1:16" ht="21" customHeight="1">
      <c r="A61" s="1"/>
      <c r="B61" s="1"/>
      <c r="C61" s="1"/>
      <c r="D61" s="1"/>
      <c r="E61" s="1"/>
      <c r="F61" s="1"/>
      <c r="G61" s="1"/>
      <c r="H61" s="3"/>
      <c r="I61" s="1"/>
      <c r="J61" s="1"/>
      <c r="K61" s="1"/>
      <c r="L61" s="1"/>
      <c r="M61" s="3"/>
      <c r="N61" s="3"/>
      <c r="O61" s="1"/>
      <c r="P61" s="1"/>
    </row>
    <row r="62" spans="1:16" ht="21" customHeight="1">
      <c r="A62" s="1"/>
      <c r="B62" s="1"/>
      <c r="C62" s="1"/>
      <c r="D62" s="1"/>
      <c r="E62" s="1"/>
      <c r="F62" s="1"/>
      <c r="G62" s="1"/>
      <c r="H62" s="3"/>
      <c r="I62" s="1"/>
      <c r="J62" s="1"/>
      <c r="K62" s="1"/>
      <c r="L62" s="1"/>
      <c r="M62" s="3"/>
      <c r="N62" s="3"/>
      <c r="O62" s="1"/>
      <c r="P62" s="1"/>
    </row>
    <row r="63" spans="1:16" ht="21" customHeight="1">
      <c r="A63" s="1"/>
      <c r="B63" s="1"/>
      <c r="C63" s="1"/>
      <c r="D63" s="1"/>
      <c r="E63" s="1"/>
      <c r="F63" s="1"/>
      <c r="G63" s="1"/>
      <c r="H63" s="3"/>
      <c r="I63" s="1"/>
      <c r="J63" s="1"/>
      <c r="K63" s="1"/>
      <c r="L63" s="1"/>
      <c r="M63" s="3"/>
      <c r="N63" s="3"/>
      <c r="O63" s="1"/>
      <c r="P63" s="1"/>
    </row>
    <row r="64" spans="1:16" ht="21" customHeight="1">
      <c r="A64" s="1"/>
      <c r="B64" s="1"/>
      <c r="C64" s="1"/>
      <c r="D64" s="1"/>
      <c r="E64" s="1"/>
      <c r="F64" s="1"/>
      <c r="G64" s="1"/>
      <c r="H64" s="3"/>
      <c r="I64" s="1"/>
      <c r="J64" s="1"/>
      <c r="K64" s="1"/>
      <c r="L64" s="1"/>
      <c r="M64" s="3"/>
      <c r="N64" s="3"/>
      <c r="O64" s="1"/>
      <c r="P64" s="1"/>
    </row>
    <row r="65" spans="1:16" ht="21" customHeight="1">
      <c r="A65" s="1"/>
      <c r="B65" s="1"/>
      <c r="C65" s="1"/>
      <c r="D65" s="1"/>
      <c r="E65" s="1"/>
      <c r="F65" s="1"/>
      <c r="G65" s="1"/>
      <c r="H65" s="3"/>
      <c r="I65" s="1"/>
      <c r="J65" s="1"/>
      <c r="K65" s="1"/>
      <c r="L65" s="1"/>
      <c r="M65" s="3"/>
      <c r="N65" s="3"/>
      <c r="O65" s="1"/>
      <c r="P65" s="1"/>
    </row>
    <row r="66" spans="1:16" ht="21" customHeight="1">
      <c r="A66" s="1"/>
      <c r="B66" s="1"/>
      <c r="C66" s="1"/>
      <c r="D66" s="1"/>
      <c r="E66" s="1"/>
      <c r="F66" s="1"/>
      <c r="G66" s="1"/>
      <c r="H66" s="3"/>
      <c r="I66" s="1"/>
      <c r="J66" s="1"/>
      <c r="K66" s="1"/>
      <c r="L66" s="1"/>
      <c r="M66" s="3"/>
      <c r="N66" s="3"/>
      <c r="O66" s="1"/>
      <c r="P66" s="1"/>
    </row>
    <row r="67" spans="1:16" ht="21" customHeight="1">
      <c r="A67" s="1"/>
      <c r="B67" s="1"/>
      <c r="C67" s="1"/>
      <c r="D67" s="1"/>
      <c r="E67" s="1"/>
      <c r="F67" s="1"/>
      <c r="G67" s="1"/>
      <c r="H67" s="3"/>
      <c r="I67" s="1"/>
      <c r="J67" s="1"/>
      <c r="K67" s="1"/>
      <c r="L67" s="1"/>
      <c r="M67" s="3"/>
      <c r="N67" s="3"/>
      <c r="O67" s="1"/>
      <c r="P67" s="1"/>
    </row>
    <row r="68" spans="1:16" ht="21" customHeight="1">
      <c r="A68" s="1"/>
      <c r="B68" s="1"/>
      <c r="C68" s="1"/>
      <c r="D68" s="1"/>
      <c r="E68" s="1"/>
      <c r="F68" s="1"/>
      <c r="G68" s="1"/>
      <c r="H68" s="3"/>
      <c r="I68" s="1"/>
      <c r="J68" s="1"/>
      <c r="K68" s="1"/>
      <c r="L68" s="1"/>
      <c r="M68" s="3"/>
      <c r="N68" s="3"/>
      <c r="O68" s="1"/>
      <c r="P68" s="1"/>
    </row>
    <row r="69" spans="1:16" ht="21" customHeight="1">
      <c r="A69" s="1"/>
      <c r="B69" s="1"/>
      <c r="C69" s="1"/>
      <c r="D69" s="1"/>
      <c r="E69" s="1"/>
      <c r="F69" s="1"/>
      <c r="G69" s="1"/>
      <c r="H69" s="3"/>
      <c r="I69" s="1"/>
      <c r="J69" s="1"/>
      <c r="K69" s="1"/>
      <c r="L69" s="1"/>
      <c r="M69" s="3"/>
      <c r="N69" s="3"/>
      <c r="O69" s="1"/>
      <c r="P69" s="1"/>
    </row>
    <row r="70" spans="1:16" ht="21" customHeight="1">
      <c r="A70" s="1"/>
      <c r="B70" s="1"/>
      <c r="C70" s="1"/>
      <c r="D70" s="1"/>
      <c r="E70" s="1"/>
      <c r="F70" s="1"/>
      <c r="G70" s="1"/>
      <c r="H70" s="3"/>
      <c r="I70" s="1"/>
      <c r="J70" s="1"/>
      <c r="K70" s="1"/>
      <c r="L70" s="1"/>
      <c r="M70" s="3"/>
      <c r="N70" s="3"/>
      <c r="O70" s="1"/>
      <c r="P70" s="1"/>
    </row>
    <row r="71" spans="1:16" ht="21" customHeight="1">
      <c r="A71" s="1"/>
      <c r="B71" s="1"/>
      <c r="C71" s="1"/>
      <c r="D71" s="1"/>
      <c r="E71" s="1"/>
      <c r="F71" s="1"/>
      <c r="G71" s="1"/>
      <c r="H71" s="3"/>
      <c r="I71" s="1"/>
      <c r="J71" s="1"/>
      <c r="K71" s="1"/>
      <c r="L71" s="1"/>
      <c r="M71" s="3"/>
      <c r="N71" s="3"/>
      <c r="O71" s="1"/>
      <c r="P71" s="1"/>
    </row>
    <row r="72" spans="1:16" ht="21" customHeight="1">
      <c r="A72" s="1"/>
      <c r="B72" s="1"/>
      <c r="C72" s="1"/>
      <c r="D72" s="1"/>
      <c r="E72" s="1"/>
      <c r="F72" s="1"/>
      <c r="G72" s="1"/>
      <c r="H72" s="3"/>
      <c r="I72" s="1"/>
      <c r="J72" s="1"/>
      <c r="K72" s="1"/>
      <c r="L72" s="1"/>
      <c r="M72" s="3"/>
      <c r="N72" s="3"/>
      <c r="O72" s="1"/>
      <c r="P72" s="1"/>
    </row>
    <row r="73" spans="1:16" ht="21" customHeight="1">
      <c r="A73" s="1"/>
      <c r="B73" s="1"/>
      <c r="C73" s="1"/>
      <c r="D73" s="1"/>
      <c r="E73" s="1"/>
      <c r="F73" s="1"/>
      <c r="G73" s="1"/>
      <c r="H73" s="3"/>
      <c r="I73" s="1"/>
      <c r="J73" s="1"/>
      <c r="K73" s="1"/>
      <c r="L73" s="1"/>
      <c r="M73" s="3"/>
      <c r="N73" s="3"/>
      <c r="O73" s="1"/>
      <c r="P73" s="1"/>
    </row>
    <row r="74" spans="1:16" ht="21" customHeight="1">
      <c r="A74" s="1"/>
      <c r="B74" s="1"/>
      <c r="C74" s="1"/>
      <c r="D74" s="1"/>
      <c r="E74" s="1"/>
      <c r="F74" s="1"/>
      <c r="G74" s="1"/>
      <c r="H74" s="3"/>
      <c r="I74" s="1"/>
      <c r="J74" s="1"/>
      <c r="K74" s="1"/>
      <c r="L74" s="1"/>
      <c r="M74" s="3"/>
      <c r="N74" s="3"/>
      <c r="O74" s="1"/>
      <c r="P74" s="1"/>
    </row>
    <row r="75" spans="1:16" ht="21" customHeight="1">
      <c r="A75" s="1"/>
      <c r="B75" s="1"/>
      <c r="C75" s="1"/>
      <c r="D75" s="1"/>
      <c r="E75" s="1"/>
      <c r="F75" s="1"/>
      <c r="G75" s="1"/>
      <c r="H75" s="3"/>
      <c r="I75" s="1"/>
      <c r="J75" s="1"/>
      <c r="K75" s="1"/>
      <c r="L75" s="1"/>
      <c r="M75" s="3"/>
      <c r="N75" s="3"/>
      <c r="O75" s="1"/>
      <c r="P75" s="1"/>
    </row>
    <row r="76" spans="1:16" ht="21" customHeight="1">
      <c r="A76" s="1"/>
      <c r="B76" s="1"/>
      <c r="C76" s="1"/>
      <c r="D76" s="1"/>
      <c r="E76" s="1"/>
      <c r="F76" s="1"/>
      <c r="G76" s="1"/>
      <c r="H76" s="3"/>
      <c r="I76" s="1"/>
      <c r="J76" s="1"/>
      <c r="K76" s="1"/>
      <c r="L76" s="1"/>
      <c r="M76" s="3"/>
      <c r="N76" s="3"/>
      <c r="O76" s="1"/>
      <c r="P76" s="1"/>
    </row>
    <row r="77" spans="1:16" ht="21" customHeight="1">
      <c r="A77" s="1"/>
      <c r="B77" s="1"/>
      <c r="C77" s="1"/>
      <c r="D77" s="1"/>
      <c r="E77" s="1"/>
      <c r="F77" s="1"/>
      <c r="G77" s="1"/>
      <c r="H77" s="3"/>
      <c r="I77" s="1"/>
      <c r="J77" s="1"/>
      <c r="K77" s="1"/>
      <c r="L77" s="1"/>
      <c r="M77" s="3"/>
      <c r="N77" s="3"/>
      <c r="O77" s="1"/>
      <c r="P77" s="1"/>
    </row>
    <row r="78" spans="1:16" ht="21" customHeight="1">
      <c r="A78" s="1"/>
      <c r="B78" s="1"/>
      <c r="C78" s="1"/>
      <c r="D78" s="1"/>
      <c r="E78" s="1"/>
      <c r="F78" s="1"/>
      <c r="G78" s="1"/>
      <c r="H78" s="3"/>
      <c r="I78" s="1"/>
      <c r="J78" s="1"/>
      <c r="K78" s="1"/>
      <c r="L78" s="1"/>
      <c r="M78" s="3"/>
      <c r="N78" s="3"/>
      <c r="O78" s="1"/>
      <c r="P78" s="1"/>
    </row>
    <row r="79" spans="1:16" ht="21" customHeight="1">
      <c r="A79" s="1"/>
      <c r="B79" s="1"/>
      <c r="C79" s="1"/>
      <c r="D79" s="1"/>
      <c r="E79" s="1"/>
      <c r="F79" s="1"/>
      <c r="G79" s="1"/>
      <c r="H79" s="3"/>
      <c r="I79" s="1"/>
      <c r="J79" s="1"/>
      <c r="K79" s="1"/>
      <c r="L79" s="1"/>
      <c r="M79" s="3"/>
      <c r="N79" s="3"/>
      <c r="O79" s="1"/>
      <c r="P79" s="1"/>
    </row>
    <row r="80" spans="1:16" ht="21" customHeight="1">
      <c r="A80" s="1"/>
      <c r="B80" s="1"/>
      <c r="C80" s="1"/>
      <c r="D80" s="1"/>
      <c r="E80" s="1"/>
      <c r="F80" s="1"/>
      <c r="G80" s="1"/>
      <c r="H80" s="3"/>
      <c r="I80" s="1"/>
      <c r="J80" s="1"/>
      <c r="K80" s="1"/>
      <c r="L80" s="1"/>
      <c r="M80" s="3"/>
      <c r="N80" s="3"/>
      <c r="O80" s="1"/>
      <c r="P80" s="1"/>
    </row>
    <row r="81" spans="1:16" ht="21" customHeight="1">
      <c r="A81" s="1"/>
      <c r="B81" s="1"/>
      <c r="C81" s="1"/>
      <c r="D81" s="1"/>
      <c r="E81" s="1"/>
      <c r="F81" s="1"/>
      <c r="G81" s="1"/>
      <c r="H81" s="3"/>
      <c r="I81" s="1"/>
      <c r="J81" s="1"/>
      <c r="K81" s="1"/>
      <c r="L81" s="1"/>
      <c r="M81" s="3"/>
      <c r="N81" s="3"/>
      <c r="O81" s="1"/>
      <c r="P81" s="1"/>
    </row>
    <row r="82" spans="1:16" ht="21" customHeight="1">
      <c r="A82" s="1"/>
      <c r="B82" s="1"/>
      <c r="C82" s="1"/>
      <c r="D82" s="1"/>
      <c r="E82" s="1"/>
      <c r="F82" s="1"/>
      <c r="G82" s="1"/>
      <c r="H82" s="3"/>
      <c r="I82" s="1"/>
      <c r="J82" s="1"/>
      <c r="K82" s="1"/>
      <c r="L82" s="1"/>
      <c r="M82" s="3"/>
      <c r="N82" s="3"/>
      <c r="O82" s="1"/>
      <c r="P82" s="1"/>
    </row>
    <row r="83" spans="1:16" ht="21" customHeight="1">
      <c r="A83" s="1"/>
      <c r="B83" s="1"/>
      <c r="C83" s="1"/>
      <c r="D83" s="1"/>
      <c r="E83" s="1"/>
      <c r="F83" s="1"/>
      <c r="G83" s="1"/>
      <c r="H83" s="3"/>
      <c r="I83" s="1"/>
      <c r="J83" s="1"/>
      <c r="K83" s="1"/>
      <c r="L83" s="1"/>
      <c r="M83" s="3"/>
      <c r="N83" s="3"/>
      <c r="O83" s="1"/>
      <c r="P83" s="1"/>
    </row>
    <row r="84" spans="1:16" ht="21" customHeight="1">
      <c r="A84" s="1"/>
      <c r="B84" s="1"/>
      <c r="C84" s="1"/>
      <c r="D84" s="1"/>
      <c r="E84" s="1"/>
      <c r="F84" s="1"/>
      <c r="G84" s="1"/>
      <c r="H84" s="3"/>
      <c r="I84" s="1"/>
      <c r="J84" s="1"/>
      <c r="K84" s="1"/>
      <c r="L84" s="1"/>
      <c r="M84" s="3"/>
      <c r="N84" s="3"/>
      <c r="O84" s="1"/>
      <c r="P84" s="1"/>
    </row>
    <row r="85" spans="1:16" ht="21" customHeight="1">
      <c r="A85" s="1"/>
      <c r="B85" s="1"/>
      <c r="C85" s="1"/>
      <c r="D85" s="1"/>
      <c r="E85" s="1"/>
      <c r="F85" s="1"/>
      <c r="G85" s="1"/>
      <c r="H85" s="3"/>
      <c r="I85" s="1"/>
      <c r="J85" s="1"/>
      <c r="K85" s="1"/>
      <c r="L85" s="1"/>
      <c r="M85" s="3"/>
      <c r="N85" s="3"/>
      <c r="O85" s="1"/>
      <c r="P85" s="1"/>
    </row>
    <row r="86" spans="1:16" ht="21" customHeight="1">
      <c r="A86" s="1"/>
      <c r="B86" s="1"/>
      <c r="C86" s="1"/>
      <c r="D86" s="1"/>
      <c r="E86" s="1"/>
      <c r="F86" s="1"/>
      <c r="G86" s="1"/>
      <c r="H86" s="3"/>
      <c r="I86" s="1"/>
      <c r="J86" s="1"/>
      <c r="K86" s="1"/>
      <c r="L86" s="1"/>
      <c r="M86" s="3"/>
      <c r="N86" s="3"/>
      <c r="O86" s="1"/>
      <c r="P86" s="1"/>
    </row>
    <row r="87" spans="1:16" ht="21" customHeight="1">
      <c r="A87" s="1"/>
      <c r="B87" s="1"/>
      <c r="C87" s="1"/>
      <c r="D87" s="1"/>
      <c r="E87" s="1"/>
      <c r="F87" s="1"/>
      <c r="G87" s="1"/>
      <c r="H87" s="3"/>
      <c r="I87" s="1"/>
      <c r="J87" s="1"/>
      <c r="K87" s="1"/>
      <c r="L87" s="1"/>
      <c r="M87" s="3"/>
      <c r="N87" s="3"/>
      <c r="O87" s="1"/>
      <c r="P87" s="1"/>
    </row>
    <row r="88" spans="1:16" ht="21" customHeight="1">
      <c r="A88" s="1"/>
      <c r="B88" s="1"/>
      <c r="C88" s="1"/>
      <c r="D88" s="1"/>
      <c r="E88" s="1"/>
      <c r="F88" s="1"/>
      <c r="G88" s="1"/>
      <c r="H88" s="3"/>
      <c r="I88" s="1"/>
      <c r="J88" s="1"/>
      <c r="K88" s="1"/>
      <c r="L88" s="1"/>
      <c r="M88" s="3"/>
      <c r="N88" s="3"/>
      <c r="O88" s="1"/>
      <c r="P88" s="1"/>
    </row>
    <row r="89" spans="1:16" ht="21" customHeight="1">
      <c r="A89" s="1"/>
      <c r="B89" s="1"/>
      <c r="C89" s="1"/>
      <c r="D89" s="1"/>
      <c r="E89" s="1"/>
      <c r="F89" s="1"/>
      <c r="G89" s="1"/>
      <c r="H89" s="3"/>
      <c r="I89" s="1"/>
      <c r="J89" s="1"/>
      <c r="K89" s="1"/>
      <c r="L89" s="1"/>
      <c r="M89" s="3"/>
      <c r="N89" s="3"/>
      <c r="O89" s="1"/>
      <c r="P89" s="1"/>
    </row>
    <row r="90" spans="1:16" ht="21" customHeight="1">
      <c r="A90" s="1"/>
      <c r="B90" s="1"/>
      <c r="C90" s="1"/>
      <c r="D90" s="1"/>
      <c r="E90" s="1"/>
      <c r="F90" s="1"/>
      <c r="G90" s="1"/>
      <c r="H90" s="3"/>
      <c r="I90" s="1"/>
      <c r="J90" s="1"/>
      <c r="K90" s="1"/>
      <c r="L90" s="1"/>
      <c r="M90" s="3"/>
      <c r="N90" s="3"/>
      <c r="O90" s="1"/>
      <c r="P90" s="1"/>
    </row>
    <row r="91" spans="1:16" ht="21" customHeight="1">
      <c r="A91" s="1"/>
      <c r="B91" s="1"/>
      <c r="C91" s="1"/>
      <c r="D91" s="1"/>
      <c r="E91" s="1"/>
      <c r="F91" s="1"/>
      <c r="G91" s="1"/>
      <c r="H91" s="3"/>
      <c r="I91" s="1"/>
      <c r="J91" s="1"/>
      <c r="K91" s="1"/>
      <c r="L91" s="1"/>
      <c r="M91" s="3"/>
      <c r="N91" s="3"/>
      <c r="O91" s="1"/>
      <c r="P91" s="1"/>
    </row>
    <row r="92" spans="1:16" ht="21" customHeight="1">
      <c r="A92" s="1"/>
      <c r="B92" s="1"/>
      <c r="C92" s="1"/>
      <c r="D92" s="1"/>
      <c r="E92" s="1"/>
      <c r="F92" s="1"/>
      <c r="G92" s="1"/>
      <c r="H92" s="3"/>
      <c r="I92" s="1"/>
      <c r="J92" s="1"/>
      <c r="K92" s="1"/>
      <c r="L92" s="1"/>
      <c r="M92" s="3"/>
      <c r="N92" s="3"/>
      <c r="O92" s="1"/>
      <c r="P92" s="1"/>
    </row>
    <row r="93" spans="1:16" ht="21" customHeight="1">
      <c r="A93" s="1"/>
      <c r="B93" s="1"/>
      <c r="C93" s="1"/>
      <c r="D93" s="1"/>
      <c r="E93" s="1"/>
      <c r="F93" s="1"/>
      <c r="G93" s="1"/>
      <c r="H93" s="3"/>
      <c r="I93" s="1"/>
      <c r="J93" s="1"/>
      <c r="K93" s="1"/>
      <c r="L93" s="1"/>
      <c r="M93" s="3"/>
      <c r="N93" s="3"/>
      <c r="O93" s="1"/>
      <c r="P93" s="1"/>
    </row>
    <row r="94" spans="1:16" ht="21" customHeight="1">
      <c r="A94" s="1"/>
      <c r="B94" s="1"/>
      <c r="C94" s="1"/>
      <c r="D94" s="1"/>
      <c r="E94" s="1"/>
      <c r="F94" s="1"/>
      <c r="G94" s="1"/>
      <c r="H94" s="3"/>
      <c r="I94" s="1"/>
      <c r="J94" s="1"/>
      <c r="K94" s="1"/>
      <c r="L94" s="1"/>
      <c r="M94" s="3"/>
      <c r="N94" s="3"/>
      <c r="O94" s="1"/>
      <c r="P94" s="1"/>
    </row>
    <row r="95" spans="1:16" ht="21" customHeight="1">
      <c r="A95" s="1"/>
      <c r="B95" s="1"/>
      <c r="C95" s="1"/>
      <c r="D95" s="1"/>
      <c r="E95" s="1"/>
      <c r="F95" s="1"/>
      <c r="G95" s="1"/>
      <c r="H95" s="3"/>
      <c r="I95" s="1"/>
      <c r="J95" s="1"/>
      <c r="K95" s="1"/>
      <c r="L95" s="1"/>
      <c r="M95" s="3"/>
      <c r="N95" s="3"/>
      <c r="O95" s="1"/>
      <c r="P95" s="1"/>
    </row>
    <row r="96" spans="1:16" ht="21" customHeight="1">
      <c r="A96" s="1"/>
      <c r="B96" s="1"/>
      <c r="C96" s="1"/>
      <c r="D96" s="1"/>
      <c r="E96" s="1"/>
      <c r="F96" s="1"/>
      <c r="G96" s="1"/>
      <c r="H96" s="3"/>
      <c r="I96" s="1"/>
      <c r="J96" s="1"/>
      <c r="K96" s="1"/>
      <c r="L96" s="1"/>
      <c r="M96" s="3"/>
      <c r="N96" s="3"/>
      <c r="O96" s="1"/>
      <c r="P96" s="1"/>
    </row>
    <row r="97" spans="1:16" ht="21" customHeight="1">
      <c r="A97" s="1"/>
      <c r="B97" s="1"/>
      <c r="C97" s="1"/>
      <c r="D97" s="1"/>
      <c r="E97" s="1"/>
      <c r="F97" s="1"/>
      <c r="G97" s="1"/>
      <c r="H97" s="3"/>
      <c r="I97" s="1"/>
      <c r="J97" s="1"/>
      <c r="K97" s="1"/>
      <c r="L97" s="1"/>
      <c r="M97" s="3"/>
      <c r="N97" s="3"/>
      <c r="O97" s="1"/>
      <c r="P97" s="1"/>
    </row>
    <row r="98" spans="1:16" ht="21" customHeight="1">
      <c r="A98" s="1"/>
      <c r="B98" s="1"/>
      <c r="C98" s="1"/>
      <c r="D98" s="1"/>
      <c r="E98" s="1"/>
      <c r="F98" s="1"/>
      <c r="G98" s="1"/>
      <c r="H98" s="3"/>
      <c r="I98" s="1"/>
      <c r="J98" s="1"/>
      <c r="K98" s="1"/>
      <c r="L98" s="1"/>
      <c r="M98" s="3"/>
      <c r="N98" s="3"/>
      <c r="O98" s="1"/>
      <c r="P98" s="1"/>
    </row>
    <row r="99" spans="1:16" ht="21" customHeight="1">
      <c r="A99" s="1"/>
      <c r="B99" s="1"/>
      <c r="C99" s="1"/>
      <c r="D99" s="1"/>
      <c r="E99" s="1"/>
      <c r="F99" s="1"/>
      <c r="G99" s="1"/>
      <c r="H99" s="3"/>
      <c r="I99" s="1"/>
      <c r="J99" s="1"/>
      <c r="K99" s="1"/>
      <c r="L99" s="1"/>
      <c r="M99" s="3"/>
      <c r="N99" s="3"/>
      <c r="O99" s="1"/>
      <c r="P99" s="1"/>
    </row>
    <row r="100" spans="1:16" ht="21" customHeight="1">
      <c r="A100" s="1"/>
      <c r="B100" s="1"/>
      <c r="C100" s="1"/>
      <c r="D100" s="1"/>
      <c r="E100" s="1"/>
      <c r="F100" s="1"/>
      <c r="G100" s="1"/>
      <c r="H100" s="3"/>
      <c r="I100" s="1"/>
      <c r="J100" s="1"/>
      <c r="K100" s="1"/>
      <c r="L100" s="1"/>
      <c r="M100" s="3"/>
      <c r="N100" s="3"/>
      <c r="O100" s="1"/>
      <c r="P100" s="1"/>
    </row>
    <row r="101" spans="1:16" ht="21" customHeight="1">
      <c r="A101" s="1"/>
      <c r="B101" s="1"/>
      <c r="C101" s="1"/>
      <c r="D101" s="1"/>
      <c r="E101" s="1"/>
      <c r="F101" s="1"/>
      <c r="G101" s="1"/>
      <c r="H101" s="3"/>
      <c r="I101" s="1"/>
      <c r="J101" s="1"/>
      <c r="K101" s="1"/>
      <c r="L101" s="1"/>
      <c r="M101" s="3"/>
      <c r="N101" s="3"/>
      <c r="O101" s="1"/>
      <c r="P101" s="1"/>
    </row>
    <row r="102" spans="1:16" ht="21" customHeight="1">
      <c r="A102" s="1"/>
      <c r="B102" s="1"/>
      <c r="C102" s="1"/>
      <c r="D102" s="1"/>
      <c r="E102" s="1"/>
      <c r="F102" s="1"/>
      <c r="G102" s="1"/>
      <c r="H102" s="3"/>
      <c r="I102" s="1"/>
      <c r="J102" s="1"/>
      <c r="K102" s="1"/>
      <c r="L102" s="1"/>
      <c r="M102" s="3"/>
      <c r="N102" s="3"/>
      <c r="O102" s="1"/>
      <c r="P102" s="1"/>
    </row>
    <row r="103" spans="1:16" ht="21" customHeight="1">
      <c r="A103" s="1"/>
      <c r="B103" s="1"/>
      <c r="C103" s="1"/>
      <c r="D103" s="1"/>
      <c r="E103" s="1"/>
      <c r="F103" s="1"/>
      <c r="G103" s="1"/>
      <c r="H103" s="3"/>
      <c r="I103" s="1"/>
      <c r="J103" s="1"/>
      <c r="K103" s="1"/>
      <c r="L103" s="1"/>
      <c r="M103" s="3"/>
      <c r="N103" s="3"/>
      <c r="O103" s="1"/>
      <c r="P103" s="1"/>
    </row>
    <row r="104" spans="1:16" ht="21" customHeight="1">
      <c r="A104" s="1"/>
      <c r="B104" s="1"/>
      <c r="C104" s="1"/>
      <c r="D104" s="1"/>
      <c r="E104" s="1"/>
      <c r="F104" s="1"/>
      <c r="G104" s="1"/>
      <c r="H104" s="3"/>
      <c r="I104" s="1"/>
      <c r="J104" s="1"/>
      <c r="K104" s="1"/>
      <c r="L104" s="1"/>
      <c r="M104" s="3"/>
      <c r="N104" s="3"/>
      <c r="O104" s="1"/>
      <c r="P104" s="1"/>
    </row>
    <row r="105" spans="1:16" ht="21" customHeight="1">
      <c r="A105" s="1"/>
      <c r="B105" s="1"/>
      <c r="C105" s="1"/>
      <c r="D105" s="1"/>
      <c r="E105" s="1"/>
      <c r="F105" s="1"/>
      <c r="G105" s="1"/>
      <c r="H105" s="3"/>
      <c r="I105" s="1"/>
      <c r="J105" s="1"/>
      <c r="K105" s="1"/>
      <c r="L105" s="1"/>
      <c r="M105" s="3"/>
      <c r="N105" s="3"/>
      <c r="O105" s="1"/>
      <c r="P105" s="1"/>
    </row>
    <row r="106" spans="1:16" ht="21" customHeight="1">
      <c r="A106" s="1"/>
      <c r="B106" s="1"/>
      <c r="C106" s="1"/>
      <c r="D106" s="1"/>
      <c r="E106" s="1"/>
      <c r="F106" s="1"/>
      <c r="G106" s="1"/>
      <c r="H106" s="3"/>
      <c r="I106" s="1"/>
      <c r="J106" s="1"/>
      <c r="K106" s="1"/>
      <c r="L106" s="1"/>
      <c r="M106" s="3"/>
      <c r="N106" s="3"/>
      <c r="O106" s="1"/>
      <c r="P106" s="1"/>
    </row>
    <row r="107" spans="1:16" ht="21" customHeight="1">
      <c r="A107" s="1"/>
      <c r="B107" s="1"/>
      <c r="C107" s="1"/>
      <c r="D107" s="1"/>
      <c r="E107" s="1"/>
      <c r="F107" s="1"/>
      <c r="G107" s="1"/>
      <c r="H107" s="3"/>
      <c r="I107" s="1"/>
      <c r="J107" s="1"/>
      <c r="K107" s="1"/>
      <c r="L107" s="1"/>
      <c r="M107" s="3"/>
      <c r="N107" s="3"/>
      <c r="O107" s="1"/>
      <c r="P107" s="1"/>
    </row>
    <row r="108" spans="1:16" ht="21" customHeight="1">
      <c r="A108" s="1"/>
      <c r="B108" s="1"/>
      <c r="C108" s="1"/>
      <c r="D108" s="1"/>
      <c r="E108" s="1"/>
      <c r="F108" s="1"/>
      <c r="G108" s="1"/>
      <c r="H108" s="3"/>
      <c r="I108" s="1"/>
      <c r="J108" s="1"/>
      <c r="K108" s="1"/>
      <c r="L108" s="1"/>
      <c r="M108" s="3"/>
      <c r="N108" s="3"/>
      <c r="O108" s="1"/>
      <c r="P108" s="1"/>
    </row>
    <row r="109" spans="1:16" ht="21" customHeight="1">
      <c r="A109" s="1"/>
      <c r="B109" s="1"/>
      <c r="C109" s="1"/>
      <c r="D109" s="1"/>
      <c r="E109" s="1"/>
      <c r="F109" s="1"/>
      <c r="G109" s="1"/>
      <c r="H109" s="3"/>
      <c r="I109" s="1"/>
      <c r="J109" s="1"/>
      <c r="K109" s="1"/>
      <c r="L109" s="1"/>
      <c r="M109" s="3"/>
      <c r="N109" s="3"/>
      <c r="O109" s="1"/>
      <c r="P109" s="1"/>
    </row>
    <row r="110" spans="1:16" ht="21" customHeight="1">
      <c r="A110" s="1"/>
      <c r="B110" s="1"/>
      <c r="C110" s="1"/>
      <c r="D110" s="1"/>
      <c r="E110" s="1"/>
      <c r="F110" s="1"/>
      <c r="G110" s="1"/>
      <c r="H110" s="3"/>
      <c r="I110" s="1"/>
      <c r="J110" s="1"/>
      <c r="K110" s="1"/>
      <c r="L110" s="1"/>
      <c r="M110" s="3"/>
      <c r="N110" s="3"/>
      <c r="O110" s="1"/>
      <c r="P110" s="1"/>
    </row>
    <row r="111" spans="1:16" ht="21" customHeight="1">
      <c r="A111" s="1"/>
      <c r="B111" s="1"/>
      <c r="C111" s="1"/>
      <c r="D111" s="1"/>
      <c r="E111" s="1"/>
      <c r="F111" s="1"/>
      <c r="G111" s="1"/>
      <c r="H111" s="3"/>
      <c r="I111" s="1"/>
      <c r="J111" s="1"/>
      <c r="K111" s="1"/>
      <c r="L111" s="1"/>
      <c r="M111" s="3"/>
      <c r="N111" s="3"/>
      <c r="O111" s="1"/>
      <c r="P111" s="1"/>
    </row>
    <row r="112" spans="1:16" ht="21" customHeight="1">
      <c r="A112" s="1"/>
      <c r="B112" s="1"/>
      <c r="C112" s="1"/>
      <c r="D112" s="1"/>
      <c r="E112" s="1"/>
      <c r="F112" s="1"/>
      <c r="G112" s="1"/>
      <c r="H112" s="3"/>
      <c r="I112" s="1"/>
      <c r="J112" s="1"/>
      <c r="K112" s="1"/>
      <c r="L112" s="1"/>
      <c r="M112" s="3"/>
      <c r="N112" s="3"/>
      <c r="O112" s="1"/>
      <c r="P112" s="1"/>
    </row>
    <row r="113" spans="1:16" ht="21" customHeight="1">
      <c r="A113" s="1"/>
      <c r="B113" s="1"/>
      <c r="C113" s="1"/>
      <c r="D113" s="1"/>
      <c r="E113" s="1"/>
      <c r="F113" s="1"/>
      <c r="G113" s="1"/>
      <c r="H113" s="3"/>
      <c r="I113" s="1"/>
      <c r="J113" s="1"/>
      <c r="K113" s="1"/>
      <c r="L113" s="1"/>
      <c r="M113" s="3"/>
      <c r="N113" s="3"/>
      <c r="O113" s="1"/>
      <c r="P113" s="1"/>
    </row>
    <row r="114" spans="1:16" ht="21" customHeight="1">
      <c r="A114" s="1"/>
      <c r="B114" s="1"/>
      <c r="C114" s="1"/>
      <c r="D114" s="1"/>
      <c r="E114" s="1"/>
      <c r="F114" s="1"/>
      <c r="G114" s="1"/>
      <c r="H114" s="3"/>
      <c r="I114" s="1"/>
      <c r="J114" s="1"/>
      <c r="K114" s="1"/>
      <c r="L114" s="1"/>
      <c r="M114" s="3"/>
      <c r="N114" s="3"/>
      <c r="O114" s="1"/>
      <c r="P114" s="1"/>
    </row>
    <row r="115" spans="1:16" ht="21" customHeight="1">
      <c r="A115" s="1"/>
      <c r="B115" s="1"/>
      <c r="C115" s="1"/>
      <c r="D115" s="1"/>
      <c r="E115" s="1"/>
      <c r="F115" s="1"/>
      <c r="G115" s="1"/>
      <c r="H115" s="3"/>
      <c r="I115" s="1"/>
      <c r="J115" s="1"/>
      <c r="K115" s="1"/>
      <c r="L115" s="1"/>
      <c r="M115" s="3"/>
      <c r="N115" s="3"/>
      <c r="O115" s="1"/>
      <c r="P115" s="1"/>
    </row>
    <row r="116" spans="1:16" ht="21" customHeight="1">
      <c r="A116" s="1"/>
      <c r="B116" s="1"/>
      <c r="C116" s="1"/>
      <c r="D116" s="1"/>
      <c r="E116" s="1"/>
      <c r="F116" s="1"/>
      <c r="G116" s="1"/>
      <c r="H116" s="3"/>
      <c r="I116" s="1"/>
      <c r="J116" s="1"/>
      <c r="K116" s="1"/>
      <c r="L116" s="1"/>
      <c r="M116" s="3"/>
      <c r="N116" s="3"/>
      <c r="O116" s="1"/>
      <c r="P116" s="1"/>
    </row>
    <row r="117" spans="1:16" ht="21" customHeight="1">
      <c r="A117" s="1"/>
      <c r="B117" s="1"/>
      <c r="C117" s="1"/>
      <c r="D117" s="1"/>
      <c r="E117" s="1"/>
      <c r="F117" s="1"/>
      <c r="G117" s="1"/>
      <c r="H117" s="3"/>
      <c r="I117" s="1"/>
      <c r="J117" s="1"/>
      <c r="K117" s="1"/>
      <c r="L117" s="1"/>
      <c r="M117" s="3"/>
      <c r="N117" s="3"/>
      <c r="O117" s="1"/>
      <c r="P117" s="1"/>
    </row>
    <row r="118" spans="1:16" ht="21" customHeight="1">
      <c r="A118" s="1"/>
      <c r="B118" s="1"/>
      <c r="C118" s="1"/>
      <c r="D118" s="1"/>
      <c r="E118" s="1"/>
      <c r="F118" s="1"/>
      <c r="G118" s="1"/>
      <c r="H118" s="3"/>
      <c r="I118" s="1"/>
      <c r="J118" s="1"/>
      <c r="K118" s="1"/>
      <c r="L118" s="1"/>
      <c r="M118" s="3"/>
      <c r="N118" s="3"/>
      <c r="O118" s="1"/>
      <c r="P118" s="1"/>
    </row>
    <row r="119" spans="1:16" ht="21" customHeight="1">
      <c r="A119" s="1"/>
      <c r="B119" s="1"/>
      <c r="C119" s="1"/>
      <c r="D119" s="1"/>
      <c r="E119" s="1"/>
      <c r="F119" s="1"/>
      <c r="G119" s="1"/>
      <c r="H119" s="3"/>
      <c r="I119" s="1"/>
      <c r="J119" s="1"/>
      <c r="K119" s="1"/>
      <c r="L119" s="1"/>
      <c r="M119" s="3"/>
      <c r="N119" s="3"/>
      <c r="O119" s="1"/>
      <c r="P119" s="1"/>
    </row>
    <row r="120" spans="1:16" ht="21" customHeight="1">
      <c r="A120" s="1"/>
      <c r="B120" s="1"/>
      <c r="C120" s="1"/>
      <c r="D120" s="1"/>
      <c r="E120" s="1"/>
      <c r="F120" s="1"/>
      <c r="G120" s="1"/>
      <c r="H120" s="3"/>
      <c r="I120" s="1"/>
      <c r="J120" s="1"/>
      <c r="K120" s="1"/>
      <c r="L120" s="1"/>
      <c r="M120" s="3"/>
      <c r="N120" s="3"/>
      <c r="O120" s="1"/>
      <c r="P120" s="1"/>
    </row>
    <row r="121" spans="1:16" ht="21" customHeight="1">
      <c r="A121" s="1"/>
      <c r="B121" s="1"/>
      <c r="C121" s="1"/>
      <c r="D121" s="1"/>
      <c r="E121" s="1"/>
      <c r="F121" s="1"/>
      <c r="G121" s="1"/>
      <c r="H121" s="3"/>
      <c r="I121" s="1"/>
      <c r="J121" s="1"/>
      <c r="K121" s="1"/>
      <c r="L121" s="1"/>
      <c r="M121" s="3"/>
      <c r="N121" s="3"/>
      <c r="O121" s="1"/>
      <c r="P121" s="1"/>
    </row>
    <row r="122" spans="1:16" ht="21" customHeight="1">
      <c r="A122" s="1"/>
      <c r="B122" s="1"/>
      <c r="C122" s="1"/>
      <c r="D122" s="1"/>
      <c r="E122" s="1"/>
      <c r="F122" s="1"/>
      <c r="G122" s="1"/>
      <c r="H122" s="3"/>
      <c r="I122" s="1"/>
      <c r="J122" s="1"/>
      <c r="K122" s="1"/>
      <c r="L122" s="1"/>
      <c r="M122" s="3"/>
      <c r="N122" s="3"/>
      <c r="O122" s="1"/>
      <c r="P122" s="1"/>
    </row>
    <row r="123" spans="1:16" ht="21" customHeight="1">
      <c r="A123" s="1"/>
      <c r="B123" s="1"/>
      <c r="C123" s="1"/>
      <c r="D123" s="1"/>
      <c r="E123" s="1"/>
      <c r="F123" s="1"/>
      <c r="G123" s="1"/>
      <c r="H123" s="3"/>
      <c r="I123" s="1"/>
      <c r="J123" s="1"/>
      <c r="K123" s="1"/>
      <c r="L123" s="1"/>
      <c r="M123" s="3"/>
      <c r="N123" s="3"/>
      <c r="O123" s="1"/>
      <c r="P123" s="1"/>
    </row>
    <row r="124" spans="1:16" ht="21" customHeight="1">
      <c r="A124" s="1"/>
      <c r="B124" s="1"/>
      <c r="C124" s="1"/>
      <c r="D124" s="1"/>
      <c r="E124" s="1"/>
      <c r="F124" s="1"/>
      <c r="G124" s="1"/>
      <c r="H124" s="3"/>
      <c r="I124" s="1"/>
      <c r="J124" s="1"/>
      <c r="K124" s="1"/>
      <c r="L124" s="1"/>
      <c r="M124" s="3"/>
      <c r="N124" s="3"/>
      <c r="O124" s="1"/>
      <c r="P124" s="1"/>
    </row>
    <row r="125" spans="1:16" ht="21" customHeight="1">
      <c r="A125" s="1"/>
      <c r="B125" s="1"/>
      <c r="C125" s="1"/>
      <c r="D125" s="1"/>
      <c r="E125" s="1"/>
      <c r="F125" s="1"/>
      <c r="G125" s="1"/>
      <c r="H125" s="3"/>
      <c r="I125" s="1"/>
      <c r="J125" s="1"/>
      <c r="K125" s="1"/>
      <c r="L125" s="1"/>
      <c r="M125" s="3"/>
      <c r="N125" s="3"/>
      <c r="O125" s="1"/>
      <c r="P125" s="1"/>
    </row>
    <row r="126" spans="1:16" ht="21" customHeight="1">
      <c r="A126" s="1"/>
      <c r="B126" s="1"/>
      <c r="C126" s="1"/>
      <c r="D126" s="1"/>
      <c r="E126" s="1"/>
      <c r="F126" s="1"/>
      <c r="G126" s="1"/>
      <c r="H126" s="3"/>
      <c r="I126" s="1"/>
      <c r="J126" s="1"/>
      <c r="K126" s="1"/>
      <c r="L126" s="1"/>
      <c r="M126" s="3"/>
      <c r="N126" s="3"/>
      <c r="O126" s="1"/>
      <c r="P126" s="1"/>
    </row>
    <row r="127" spans="1:16" ht="21" customHeight="1">
      <c r="A127" s="1"/>
      <c r="B127" s="1"/>
      <c r="C127" s="1"/>
      <c r="D127" s="1"/>
      <c r="E127" s="1"/>
      <c r="F127" s="1"/>
      <c r="G127" s="1"/>
      <c r="H127" s="3"/>
      <c r="I127" s="1"/>
      <c r="J127" s="1"/>
      <c r="K127" s="1"/>
      <c r="L127" s="1"/>
      <c r="M127" s="3"/>
      <c r="N127" s="3"/>
      <c r="O127" s="1"/>
      <c r="P127" s="1"/>
    </row>
    <row r="128" spans="1:16" ht="21" customHeight="1">
      <c r="A128" s="1"/>
      <c r="B128" s="1"/>
      <c r="C128" s="1"/>
      <c r="D128" s="1"/>
      <c r="E128" s="1"/>
      <c r="F128" s="1"/>
      <c r="G128" s="1"/>
      <c r="H128" s="3"/>
      <c r="I128" s="1"/>
      <c r="J128" s="1"/>
      <c r="K128" s="1"/>
      <c r="L128" s="1"/>
      <c r="M128" s="3"/>
      <c r="N128" s="3"/>
      <c r="O128" s="1"/>
      <c r="P128" s="1"/>
    </row>
    <row r="129" spans="1:16" ht="21" customHeight="1">
      <c r="A129" s="1"/>
      <c r="B129" s="1"/>
      <c r="C129" s="1"/>
      <c r="D129" s="1"/>
      <c r="E129" s="1"/>
      <c r="F129" s="1"/>
      <c r="G129" s="1"/>
      <c r="H129" s="3"/>
      <c r="I129" s="1"/>
      <c r="J129" s="1"/>
      <c r="K129" s="1"/>
      <c r="L129" s="1"/>
      <c r="M129" s="3"/>
      <c r="N129" s="3"/>
      <c r="O129" s="1"/>
      <c r="P129" s="1"/>
    </row>
    <row r="130" spans="1:16" ht="21" customHeight="1">
      <c r="A130" s="1"/>
      <c r="B130" s="1"/>
      <c r="C130" s="1"/>
      <c r="D130" s="1"/>
      <c r="E130" s="1"/>
      <c r="F130" s="1"/>
      <c r="G130" s="1"/>
      <c r="H130" s="3"/>
      <c r="I130" s="1"/>
      <c r="J130" s="1"/>
      <c r="K130" s="1"/>
      <c r="L130" s="1"/>
      <c r="M130" s="3"/>
      <c r="N130" s="3"/>
      <c r="O130" s="1"/>
      <c r="P130" s="1"/>
    </row>
    <row r="131" spans="1:16" ht="21" customHeight="1">
      <c r="A131" s="1"/>
      <c r="B131" s="1"/>
      <c r="C131" s="1"/>
      <c r="D131" s="1"/>
      <c r="E131" s="1"/>
      <c r="F131" s="1"/>
      <c r="G131" s="1"/>
      <c r="H131" s="3"/>
      <c r="I131" s="1"/>
      <c r="J131" s="1"/>
      <c r="K131" s="1"/>
      <c r="L131" s="1"/>
      <c r="M131" s="3"/>
      <c r="N131" s="3"/>
      <c r="O131" s="1"/>
      <c r="P131" s="1"/>
    </row>
    <row r="132" spans="1:16" ht="21" customHeight="1">
      <c r="A132" s="1"/>
      <c r="B132" s="1"/>
      <c r="C132" s="1"/>
      <c r="D132" s="1"/>
      <c r="E132" s="1"/>
      <c r="F132" s="1"/>
      <c r="G132" s="1"/>
      <c r="H132" s="3"/>
      <c r="I132" s="1"/>
      <c r="J132" s="1"/>
      <c r="K132" s="1"/>
      <c r="L132" s="1"/>
      <c r="M132" s="3"/>
      <c r="N132" s="3"/>
      <c r="O132" s="1"/>
      <c r="P132" s="1"/>
    </row>
    <row r="133" spans="1:16" ht="21" customHeight="1">
      <c r="A133" s="1"/>
      <c r="B133" s="1"/>
      <c r="C133" s="1"/>
      <c r="D133" s="1"/>
      <c r="E133" s="1"/>
      <c r="F133" s="1"/>
      <c r="G133" s="1"/>
      <c r="H133" s="3"/>
      <c r="I133" s="1"/>
      <c r="J133" s="1"/>
      <c r="K133" s="1"/>
      <c r="L133" s="1"/>
      <c r="M133" s="3"/>
      <c r="N133" s="3"/>
      <c r="O133" s="1"/>
      <c r="P133" s="1"/>
    </row>
    <row r="134" spans="1:16" ht="21" customHeight="1">
      <c r="A134" s="1"/>
      <c r="B134" s="1"/>
      <c r="C134" s="1"/>
      <c r="D134" s="1"/>
      <c r="E134" s="1"/>
      <c r="F134" s="1"/>
      <c r="G134" s="1"/>
      <c r="H134" s="3"/>
      <c r="I134" s="1"/>
      <c r="J134" s="1"/>
      <c r="K134" s="1"/>
      <c r="L134" s="1"/>
      <c r="M134" s="3"/>
      <c r="N134" s="3"/>
      <c r="O134" s="1"/>
      <c r="P134" s="1"/>
    </row>
    <row r="135" spans="1:16" ht="21" customHeight="1">
      <c r="A135" s="1"/>
      <c r="B135" s="1"/>
      <c r="C135" s="1"/>
      <c r="D135" s="1"/>
      <c r="E135" s="1"/>
      <c r="F135" s="1"/>
      <c r="G135" s="1"/>
      <c r="H135" s="3"/>
      <c r="I135" s="1"/>
      <c r="J135" s="1"/>
      <c r="K135" s="1"/>
      <c r="L135" s="1"/>
      <c r="M135" s="3"/>
      <c r="N135" s="3"/>
      <c r="O135" s="1"/>
      <c r="P135" s="1"/>
    </row>
    <row r="136" spans="1:16" ht="21" customHeight="1">
      <c r="A136" s="1"/>
      <c r="B136" s="1"/>
      <c r="C136" s="1"/>
      <c r="D136" s="1"/>
      <c r="E136" s="1"/>
      <c r="F136" s="1"/>
      <c r="G136" s="1"/>
      <c r="H136" s="3"/>
      <c r="I136" s="1"/>
      <c r="J136" s="1"/>
      <c r="K136" s="1"/>
      <c r="L136" s="1"/>
      <c r="M136" s="3"/>
      <c r="N136" s="3"/>
      <c r="O136" s="1"/>
      <c r="P136" s="1"/>
    </row>
    <row r="137" spans="1:16" ht="21" customHeight="1">
      <c r="A137" s="1"/>
      <c r="B137" s="1"/>
      <c r="C137" s="1"/>
      <c r="D137" s="1"/>
      <c r="E137" s="1"/>
      <c r="F137" s="1"/>
      <c r="G137" s="1"/>
      <c r="H137" s="3"/>
      <c r="I137" s="1"/>
      <c r="J137" s="1"/>
      <c r="K137" s="1"/>
      <c r="L137" s="1"/>
      <c r="M137" s="3"/>
      <c r="N137" s="3"/>
      <c r="O137" s="1"/>
      <c r="P137" s="1"/>
    </row>
    <row r="138" spans="1:16" ht="21" customHeight="1">
      <c r="A138" s="1"/>
      <c r="B138" s="1"/>
      <c r="C138" s="1"/>
      <c r="D138" s="1"/>
      <c r="E138" s="1"/>
      <c r="F138" s="1"/>
      <c r="G138" s="1"/>
      <c r="H138" s="3"/>
      <c r="I138" s="1"/>
      <c r="J138" s="1"/>
      <c r="K138" s="1"/>
      <c r="L138" s="1"/>
      <c r="M138" s="3"/>
      <c r="N138" s="3"/>
      <c r="O138" s="1"/>
      <c r="P138" s="1"/>
    </row>
    <row r="139" spans="1:16" ht="21" customHeight="1">
      <c r="A139" s="1"/>
      <c r="B139" s="1"/>
      <c r="C139" s="1"/>
      <c r="D139" s="1"/>
      <c r="E139" s="1"/>
      <c r="F139" s="1"/>
      <c r="G139" s="1"/>
      <c r="H139" s="3"/>
      <c r="I139" s="1"/>
      <c r="J139" s="1"/>
      <c r="K139" s="1"/>
      <c r="L139" s="1"/>
      <c r="M139" s="3"/>
      <c r="N139" s="3"/>
      <c r="O139" s="1"/>
      <c r="P139" s="1"/>
    </row>
    <row r="140" spans="1:16" ht="21" customHeight="1">
      <c r="A140" s="1"/>
      <c r="B140" s="1"/>
      <c r="C140" s="1"/>
      <c r="D140" s="1"/>
      <c r="E140" s="1"/>
      <c r="F140" s="1"/>
      <c r="G140" s="1"/>
      <c r="H140" s="3"/>
      <c r="I140" s="1"/>
      <c r="J140" s="1"/>
      <c r="K140" s="1"/>
      <c r="L140" s="1"/>
      <c r="M140" s="3"/>
      <c r="N140" s="3"/>
      <c r="O140" s="1"/>
      <c r="P140" s="1"/>
    </row>
    <row r="141" spans="1:16" ht="21" customHeight="1">
      <c r="A141" s="1"/>
      <c r="B141" s="1"/>
      <c r="C141" s="1"/>
      <c r="D141" s="1"/>
      <c r="E141" s="1"/>
      <c r="F141" s="1"/>
      <c r="G141" s="1"/>
      <c r="H141" s="3"/>
      <c r="I141" s="1"/>
      <c r="J141" s="1"/>
      <c r="K141" s="1"/>
      <c r="L141" s="1"/>
      <c r="M141" s="3"/>
      <c r="N141" s="3"/>
      <c r="O141" s="1"/>
      <c r="P141" s="1"/>
    </row>
    <row r="142" spans="1:16" ht="21" customHeight="1">
      <c r="A142" s="1"/>
      <c r="B142" s="1"/>
      <c r="C142" s="1"/>
      <c r="D142" s="1"/>
      <c r="E142" s="1"/>
      <c r="F142" s="1"/>
      <c r="G142" s="1"/>
      <c r="H142" s="3"/>
      <c r="I142" s="1"/>
      <c r="J142" s="1"/>
      <c r="K142" s="1"/>
      <c r="L142" s="1"/>
      <c r="M142" s="3"/>
      <c r="N142" s="3"/>
      <c r="O142" s="1"/>
      <c r="P142" s="1"/>
    </row>
    <row r="143" spans="1:16" ht="21" customHeight="1">
      <c r="A143" s="1"/>
      <c r="B143" s="1"/>
      <c r="C143" s="1"/>
      <c r="D143" s="1"/>
      <c r="E143" s="1"/>
      <c r="F143" s="1"/>
      <c r="G143" s="1"/>
      <c r="H143" s="3"/>
      <c r="I143" s="1"/>
      <c r="J143" s="1"/>
      <c r="K143" s="1"/>
      <c r="L143" s="1"/>
      <c r="M143" s="3"/>
      <c r="N143" s="3"/>
      <c r="O143" s="1"/>
      <c r="P143" s="1"/>
    </row>
    <row r="144" spans="1:16" ht="21" customHeight="1">
      <c r="A144" s="1"/>
      <c r="B144" s="1"/>
      <c r="C144" s="1"/>
      <c r="D144" s="1"/>
      <c r="E144" s="1"/>
      <c r="F144" s="1"/>
      <c r="G144" s="1"/>
      <c r="H144" s="3"/>
      <c r="I144" s="1"/>
      <c r="J144" s="1"/>
      <c r="K144" s="1"/>
      <c r="L144" s="1"/>
      <c r="M144" s="3"/>
      <c r="N144" s="3"/>
      <c r="O144" s="1"/>
      <c r="P144" s="1"/>
    </row>
    <row r="145" spans="1:16" ht="21" customHeight="1">
      <c r="A145" s="1"/>
      <c r="B145" s="1"/>
      <c r="C145" s="1"/>
      <c r="D145" s="1"/>
      <c r="E145" s="1"/>
      <c r="F145" s="1"/>
      <c r="G145" s="1"/>
      <c r="H145" s="3"/>
      <c r="I145" s="1"/>
      <c r="J145" s="1"/>
      <c r="K145" s="1"/>
      <c r="L145" s="1"/>
      <c r="M145" s="3"/>
      <c r="N145" s="3"/>
      <c r="O145" s="1"/>
      <c r="P145" s="1"/>
    </row>
    <row r="146" spans="1:16" ht="21" customHeight="1">
      <c r="A146" s="1"/>
      <c r="B146" s="1"/>
      <c r="C146" s="1"/>
      <c r="D146" s="1"/>
      <c r="E146" s="1"/>
      <c r="F146" s="1"/>
      <c r="G146" s="1"/>
      <c r="H146" s="3"/>
      <c r="I146" s="1"/>
      <c r="J146" s="1"/>
      <c r="K146" s="1"/>
      <c r="L146" s="1"/>
      <c r="M146" s="3"/>
      <c r="N146" s="3"/>
      <c r="O146" s="1"/>
      <c r="P146" s="1"/>
    </row>
    <row r="147" spans="1:16" ht="21" customHeight="1">
      <c r="A147" s="1"/>
      <c r="B147" s="1"/>
      <c r="C147" s="1"/>
      <c r="D147" s="1"/>
      <c r="E147" s="1"/>
      <c r="F147" s="1"/>
      <c r="G147" s="1"/>
      <c r="H147" s="3"/>
      <c r="I147" s="1"/>
      <c r="J147" s="1"/>
      <c r="K147" s="1"/>
      <c r="L147" s="1"/>
      <c r="M147" s="3"/>
      <c r="N147" s="3"/>
      <c r="O147" s="1"/>
      <c r="P147" s="1"/>
    </row>
    <row r="148" spans="1:16" ht="21" customHeight="1">
      <c r="A148" s="1"/>
      <c r="B148" s="1"/>
      <c r="C148" s="1"/>
      <c r="D148" s="1"/>
      <c r="E148" s="1"/>
      <c r="F148" s="1"/>
      <c r="G148" s="1"/>
      <c r="H148" s="3"/>
      <c r="I148" s="1"/>
      <c r="J148" s="1"/>
      <c r="K148" s="1"/>
      <c r="L148" s="1"/>
      <c r="M148" s="3"/>
      <c r="N148" s="3"/>
      <c r="O148" s="1"/>
      <c r="P148" s="1"/>
    </row>
    <row r="149" spans="1:16" ht="21" customHeight="1">
      <c r="A149" s="1"/>
      <c r="B149" s="1"/>
      <c r="C149" s="1"/>
      <c r="D149" s="1"/>
      <c r="E149" s="1"/>
      <c r="F149" s="1"/>
      <c r="G149" s="1"/>
      <c r="H149" s="3"/>
      <c r="I149" s="1"/>
      <c r="J149" s="1"/>
      <c r="K149" s="1"/>
      <c r="L149" s="1"/>
      <c r="M149" s="3"/>
      <c r="N149" s="3"/>
      <c r="O149" s="1"/>
      <c r="P149" s="1"/>
    </row>
    <row r="150" spans="1:16" ht="21" customHeight="1">
      <c r="A150" s="1"/>
      <c r="B150" s="1"/>
      <c r="C150" s="1"/>
      <c r="D150" s="1"/>
      <c r="E150" s="1"/>
      <c r="F150" s="1"/>
      <c r="G150" s="1"/>
      <c r="H150" s="3"/>
      <c r="I150" s="1"/>
      <c r="J150" s="1"/>
      <c r="K150" s="1"/>
      <c r="L150" s="1"/>
      <c r="M150" s="3"/>
      <c r="N150" s="3"/>
      <c r="O150" s="1"/>
      <c r="P150" s="1"/>
    </row>
    <row r="151" spans="1:16" ht="21" customHeight="1">
      <c r="A151" s="1"/>
      <c r="B151" s="1"/>
      <c r="C151" s="1"/>
      <c r="D151" s="1"/>
      <c r="E151" s="1"/>
      <c r="F151" s="1"/>
      <c r="G151" s="1"/>
      <c r="H151" s="3"/>
      <c r="I151" s="1"/>
      <c r="J151" s="1"/>
      <c r="K151" s="1"/>
      <c r="L151" s="1"/>
      <c r="M151" s="3"/>
      <c r="N151" s="3"/>
      <c r="O151" s="1"/>
      <c r="P151" s="1"/>
    </row>
    <row r="152" spans="1:16" ht="21" customHeight="1">
      <c r="A152" s="1"/>
      <c r="B152" s="1"/>
      <c r="C152" s="1"/>
      <c r="D152" s="1"/>
      <c r="E152" s="1"/>
      <c r="F152" s="1"/>
      <c r="G152" s="1"/>
      <c r="H152" s="3"/>
      <c r="I152" s="1"/>
      <c r="J152" s="1"/>
      <c r="K152" s="1"/>
      <c r="L152" s="1"/>
      <c r="M152" s="3"/>
      <c r="N152" s="3"/>
      <c r="O152" s="1"/>
      <c r="P152" s="1"/>
    </row>
    <row r="153" spans="1:16" ht="21" customHeight="1">
      <c r="A153" s="1"/>
      <c r="B153" s="1"/>
      <c r="C153" s="1"/>
      <c r="D153" s="1"/>
      <c r="E153" s="1"/>
      <c r="F153" s="1"/>
      <c r="G153" s="1"/>
      <c r="H153" s="3"/>
      <c r="I153" s="1"/>
      <c r="J153" s="1"/>
      <c r="K153" s="1"/>
      <c r="L153" s="1"/>
      <c r="M153" s="3"/>
      <c r="N153" s="3"/>
      <c r="O153" s="1"/>
      <c r="P153" s="1"/>
    </row>
    <row r="154" spans="1:16" ht="21" customHeight="1">
      <c r="A154" s="1"/>
      <c r="B154" s="1"/>
      <c r="C154" s="1"/>
      <c r="D154" s="1"/>
      <c r="E154" s="1"/>
      <c r="F154" s="1"/>
      <c r="G154" s="1"/>
      <c r="H154" s="3"/>
      <c r="I154" s="1"/>
      <c r="J154" s="1"/>
      <c r="K154" s="1"/>
      <c r="L154" s="1"/>
      <c r="M154" s="3"/>
      <c r="N154" s="3"/>
      <c r="O154" s="1"/>
      <c r="P154" s="1"/>
    </row>
    <row r="155" spans="1:16" ht="21" customHeight="1">
      <c r="A155" s="1"/>
      <c r="B155" s="1"/>
      <c r="C155" s="1"/>
      <c r="D155" s="1"/>
      <c r="E155" s="1"/>
      <c r="F155" s="1"/>
      <c r="G155" s="1"/>
      <c r="H155" s="3"/>
      <c r="I155" s="1"/>
      <c r="J155" s="1"/>
      <c r="K155" s="1"/>
      <c r="L155" s="1"/>
      <c r="M155" s="3"/>
      <c r="N155" s="3"/>
      <c r="O155" s="1"/>
      <c r="P155" s="1"/>
    </row>
    <row r="156" spans="1:16" ht="21" customHeight="1">
      <c r="A156" s="1"/>
      <c r="B156" s="1"/>
      <c r="C156" s="1"/>
      <c r="D156" s="1"/>
      <c r="E156" s="1"/>
      <c r="F156" s="1"/>
      <c r="G156" s="1"/>
      <c r="H156" s="3"/>
      <c r="I156" s="1"/>
      <c r="J156" s="1"/>
      <c r="K156" s="1"/>
      <c r="L156" s="1"/>
      <c r="M156" s="3"/>
      <c r="N156" s="3"/>
      <c r="O156" s="1"/>
      <c r="P156" s="1"/>
    </row>
    <row r="157" spans="1:16" ht="21" customHeight="1">
      <c r="A157" s="1"/>
      <c r="B157" s="1"/>
      <c r="C157" s="1"/>
      <c r="D157" s="1"/>
      <c r="E157" s="1"/>
      <c r="F157" s="1"/>
      <c r="G157" s="1"/>
      <c r="H157" s="3"/>
      <c r="I157" s="1"/>
      <c r="J157" s="1"/>
      <c r="K157" s="1"/>
      <c r="L157" s="1"/>
      <c r="M157" s="3"/>
      <c r="N157" s="3"/>
      <c r="O157" s="1"/>
      <c r="P157" s="1"/>
    </row>
    <row r="158" spans="1:16" ht="21" customHeight="1">
      <c r="A158" s="1"/>
      <c r="B158" s="1"/>
      <c r="C158" s="1"/>
      <c r="D158" s="1"/>
      <c r="E158" s="1"/>
      <c r="F158" s="1"/>
      <c r="G158" s="1"/>
      <c r="H158" s="3"/>
      <c r="I158" s="1"/>
      <c r="J158" s="1"/>
      <c r="K158" s="1"/>
      <c r="L158" s="1"/>
      <c r="M158" s="3"/>
      <c r="N158" s="3"/>
      <c r="O158" s="1"/>
      <c r="P158" s="1"/>
    </row>
    <row r="159" spans="1:16" ht="21" customHeight="1">
      <c r="A159" s="1"/>
      <c r="B159" s="1"/>
      <c r="C159" s="1"/>
      <c r="D159" s="1"/>
      <c r="E159" s="1"/>
      <c r="F159" s="1"/>
      <c r="G159" s="1"/>
      <c r="H159" s="3"/>
      <c r="I159" s="1"/>
      <c r="J159" s="1"/>
      <c r="K159" s="1"/>
      <c r="L159" s="1"/>
      <c r="M159" s="3"/>
      <c r="N159" s="3"/>
      <c r="O159" s="1"/>
      <c r="P159" s="1"/>
    </row>
    <row r="160" spans="1:16" ht="21" customHeight="1">
      <c r="A160" s="1"/>
      <c r="B160" s="1"/>
      <c r="C160" s="1"/>
      <c r="D160" s="1"/>
      <c r="E160" s="1"/>
      <c r="F160" s="1"/>
      <c r="G160" s="1"/>
      <c r="H160" s="3"/>
      <c r="I160" s="1"/>
      <c r="J160" s="1"/>
      <c r="K160" s="1"/>
      <c r="L160" s="1"/>
      <c r="M160" s="3"/>
      <c r="N160" s="3"/>
      <c r="O160" s="1"/>
      <c r="P160" s="1"/>
    </row>
    <row r="161" spans="1:16" ht="21" customHeight="1">
      <c r="A161" s="1"/>
      <c r="B161" s="1"/>
      <c r="C161" s="1"/>
      <c r="D161" s="1"/>
      <c r="E161" s="1"/>
      <c r="F161" s="1"/>
      <c r="G161" s="1"/>
      <c r="H161" s="3"/>
      <c r="I161" s="1"/>
      <c r="J161" s="1"/>
      <c r="K161" s="1"/>
      <c r="L161" s="1"/>
      <c r="M161" s="3"/>
      <c r="N161" s="3"/>
      <c r="O161" s="1"/>
      <c r="P161" s="1"/>
    </row>
    <row r="162" spans="1:16" ht="21" customHeight="1">
      <c r="A162" s="1"/>
      <c r="B162" s="1"/>
      <c r="C162" s="1"/>
      <c r="D162" s="1"/>
      <c r="E162" s="1"/>
      <c r="F162" s="1"/>
      <c r="G162" s="1"/>
      <c r="H162" s="3"/>
      <c r="I162" s="1"/>
      <c r="J162" s="1"/>
      <c r="K162" s="1"/>
      <c r="L162" s="1"/>
      <c r="M162" s="3"/>
      <c r="N162" s="3"/>
      <c r="O162" s="1"/>
      <c r="P162" s="1"/>
    </row>
    <row r="163" spans="1:16" ht="21" customHeight="1">
      <c r="A163" s="1"/>
      <c r="B163" s="1"/>
      <c r="C163" s="1"/>
      <c r="D163" s="1"/>
      <c r="E163" s="1"/>
      <c r="F163" s="1"/>
      <c r="G163" s="1"/>
      <c r="H163" s="3"/>
      <c r="I163" s="1"/>
      <c r="J163" s="1"/>
      <c r="K163" s="1"/>
      <c r="L163" s="1"/>
      <c r="M163" s="3"/>
      <c r="N163" s="3"/>
      <c r="O163" s="1"/>
      <c r="P163" s="1"/>
    </row>
    <row r="164" spans="1:16" ht="21" customHeight="1">
      <c r="A164" s="1"/>
      <c r="B164" s="1"/>
      <c r="C164" s="1"/>
      <c r="D164" s="1"/>
      <c r="E164" s="1"/>
      <c r="F164" s="1"/>
      <c r="G164" s="1"/>
      <c r="H164" s="3"/>
      <c r="I164" s="1"/>
      <c r="J164" s="1"/>
      <c r="K164" s="1"/>
      <c r="L164" s="1"/>
      <c r="M164" s="3"/>
      <c r="N164" s="3"/>
      <c r="O164" s="1"/>
      <c r="P164" s="1"/>
    </row>
    <row r="165" spans="1:16" ht="21" customHeight="1">
      <c r="A165" s="1"/>
      <c r="B165" s="1"/>
      <c r="C165" s="1"/>
      <c r="D165" s="1"/>
      <c r="E165" s="1"/>
      <c r="F165" s="1"/>
      <c r="G165" s="1"/>
      <c r="H165" s="3"/>
      <c r="I165" s="1"/>
      <c r="J165" s="1"/>
      <c r="K165" s="1"/>
      <c r="L165" s="1"/>
      <c r="M165" s="3"/>
      <c r="N165" s="3"/>
      <c r="O165" s="1"/>
      <c r="P165" s="1"/>
    </row>
    <row r="166" spans="1:16" ht="21" customHeight="1">
      <c r="A166" s="1"/>
      <c r="B166" s="1"/>
      <c r="C166" s="1"/>
      <c r="D166" s="1"/>
      <c r="E166" s="1"/>
      <c r="F166" s="1"/>
      <c r="G166" s="1"/>
      <c r="H166" s="3"/>
      <c r="I166" s="1"/>
      <c r="J166" s="1"/>
      <c r="K166" s="1"/>
      <c r="L166" s="1"/>
      <c r="M166" s="3"/>
      <c r="N166" s="3"/>
      <c r="O166" s="1"/>
      <c r="P166" s="1"/>
    </row>
    <row r="167" spans="1:16" ht="21" customHeight="1">
      <c r="A167" s="1"/>
      <c r="B167" s="1"/>
      <c r="C167" s="1"/>
      <c r="D167" s="1"/>
      <c r="E167" s="1"/>
      <c r="F167" s="1"/>
      <c r="G167" s="1"/>
      <c r="H167" s="3"/>
      <c r="I167" s="1"/>
      <c r="J167" s="1"/>
      <c r="K167" s="1"/>
      <c r="L167" s="1"/>
      <c r="M167" s="3"/>
      <c r="N167" s="3"/>
      <c r="O167" s="1"/>
      <c r="P167" s="1"/>
    </row>
    <row r="168" spans="1:16" ht="21" customHeight="1">
      <c r="A168" s="1"/>
      <c r="B168" s="1"/>
      <c r="C168" s="1"/>
      <c r="D168" s="1"/>
      <c r="E168" s="1"/>
      <c r="F168" s="1"/>
      <c r="G168" s="1"/>
      <c r="H168" s="3"/>
      <c r="I168" s="1"/>
      <c r="J168" s="1"/>
      <c r="K168" s="1"/>
      <c r="L168" s="1"/>
      <c r="M168" s="3"/>
      <c r="N168" s="3"/>
      <c r="O168" s="1"/>
      <c r="P168" s="1"/>
    </row>
    <row r="169" spans="1:16" ht="21" customHeight="1">
      <c r="A169" s="1"/>
      <c r="B169" s="1"/>
      <c r="C169" s="1"/>
      <c r="D169" s="1"/>
      <c r="E169" s="1"/>
      <c r="F169" s="1"/>
      <c r="G169" s="1"/>
      <c r="H169" s="3"/>
      <c r="I169" s="1"/>
      <c r="J169" s="1"/>
      <c r="K169" s="1"/>
      <c r="L169" s="1"/>
      <c r="M169" s="3"/>
      <c r="N169" s="3"/>
      <c r="O169" s="1"/>
      <c r="P169" s="1"/>
    </row>
    <row r="170" spans="1:16" ht="21" customHeight="1">
      <c r="A170" s="1"/>
      <c r="B170" s="1"/>
      <c r="C170" s="1"/>
      <c r="D170" s="1"/>
      <c r="E170" s="1"/>
      <c r="F170" s="1"/>
      <c r="G170" s="1"/>
      <c r="H170" s="3"/>
      <c r="I170" s="1"/>
      <c r="J170" s="1"/>
      <c r="K170" s="1"/>
      <c r="L170" s="1"/>
      <c r="M170" s="3"/>
      <c r="N170" s="3"/>
      <c r="O170" s="1"/>
      <c r="P170" s="1"/>
    </row>
    <row r="171" spans="1:16" ht="21" customHeight="1">
      <c r="A171" s="1"/>
      <c r="B171" s="1"/>
      <c r="C171" s="1"/>
      <c r="D171" s="1"/>
      <c r="E171" s="1"/>
      <c r="F171" s="1"/>
      <c r="G171" s="1"/>
      <c r="H171" s="3"/>
      <c r="I171" s="1"/>
      <c r="J171" s="1"/>
      <c r="K171" s="1"/>
      <c r="L171" s="1"/>
      <c r="M171" s="3"/>
      <c r="N171" s="3"/>
      <c r="O171" s="1"/>
      <c r="P171" s="1"/>
    </row>
    <row r="172" spans="1:16" ht="21" customHeight="1">
      <c r="A172" s="1"/>
      <c r="B172" s="1"/>
      <c r="C172" s="1"/>
      <c r="D172" s="1"/>
      <c r="E172" s="1"/>
      <c r="F172" s="1"/>
      <c r="G172" s="1"/>
      <c r="H172" s="3"/>
      <c r="I172" s="1"/>
      <c r="J172" s="1"/>
      <c r="K172" s="1"/>
      <c r="L172" s="1"/>
      <c r="M172" s="3"/>
      <c r="N172" s="3"/>
      <c r="O172" s="1"/>
      <c r="P172" s="1"/>
    </row>
    <row r="173" spans="1:16" ht="21" customHeight="1">
      <c r="A173" s="1"/>
      <c r="B173" s="1"/>
      <c r="C173" s="1"/>
      <c r="D173" s="1"/>
      <c r="E173" s="1"/>
      <c r="F173" s="1"/>
      <c r="G173" s="1"/>
      <c r="H173" s="3"/>
      <c r="I173" s="1"/>
      <c r="J173" s="1"/>
      <c r="K173" s="1"/>
      <c r="L173" s="1"/>
      <c r="M173" s="3"/>
      <c r="N173" s="3"/>
      <c r="O173" s="1"/>
      <c r="P173" s="1"/>
    </row>
    <row r="174" spans="1:16" ht="21" customHeight="1">
      <c r="A174" s="1"/>
      <c r="B174" s="1"/>
      <c r="C174" s="1"/>
      <c r="D174" s="1"/>
      <c r="E174" s="1"/>
      <c r="F174" s="1"/>
      <c r="G174" s="1"/>
      <c r="H174" s="3"/>
      <c r="I174" s="1"/>
      <c r="J174" s="1"/>
      <c r="K174" s="1"/>
      <c r="L174" s="1"/>
      <c r="M174" s="3"/>
      <c r="N174" s="3"/>
      <c r="O174" s="1"/>
      <c r="P174" s="1"/>
    </row>
    <row r="175" spans="1:16" ht="21" customHeight="1">
      <c r="A175" s="1"/>
      <c r="B175" s="1"/>
      <c r="C175" s="1"/>
      <c r="D175" s="1"/>
      <c r="E175" s="1"/>
      <c r="F175" s="1"/>
      <c r="G175" s="1"/>
      <c r="H175" s="3"/>
      <c r="I175" s="1"/>
      <c r="J175" s="1"/>
      <c r="K175" s="1"/>
      <c r="L175" s="1"/>
      <c r="M175" s="3"/>
      <c r="N175" s="3"/>
      <c r="O175" s="1"/>
      <c r="P175" s="1"/>
    </row>
    <row r="176" spans="1:16" ht="21" customHeight="1">
      <c r="A176" s="1"/>
      <c r="B176" s="1"/>
      <c r="C176" s="1"/>
      <c r="D176" s="1"/>
      <c r="E176" s="1"/>
      <c r="F176" s="1"/>
      <c r="G176" s="1"/>
      <c r="H176" s="3"/>
      <c r="I176" s="1"/>
      <c r="J176" s="1"/>
      <c r="K176" s="1"/>
      <c r="L176" s="1"/>
      <c r="M176" s="3"/>
      <c r="N176" s="3"/>
      <c r="O176" s="1"/>
      <c r="P176" s="1"/>
    </row>
    <row r="177" spans="1:16" ht="21" customHeight="1">
      <c r="A177" s="1"/>
      <c r="B177" s="1"/>
      <c r="C177" s="1"/>
      <c r="D177" s="1"/>
      <c r="E177" s="1"/>
      <c r="F177" s="1"/>
      <c r="G177" s="1"/>
      <c r="H177" s="3"/>
      <c r="I177" s="1"/>
      <c r="J177" s="1"/>
      <c r="K177" s="1"/>
      <c r="L177" s="1"/>
      <c r="M177" s="3"/>
      <c r="N177" s="3"/>
      <c r="O177" s="1"/>
      <c r="P177" s="1"/>
    </row>
    <row r="178" spans="1:16" ht="21" customHeight="1">
      <c r="A178" s="1"/>
      <c r="B178" s="1"/>
      <c r="C178" s="1"/>
      <c r="D178" s="1"/>
      <c r="E178" s="1"/>
      <c r="F178" s="1"/>
      <c r="G178" s="1"/>
      <c r="H178" s="3"/>
      <c r="I178" s="1"/>
      <c r="J178" s="1"/>
      <c r="K178" s="1"/>
      <c r="L178" s="1"/>
      <c r="M178" s="3"/>
      <c r="N178" s="3"/>
      <c r="O178" s="1"/>
      <c r="P178" s="1"/>
    </row>
    <row r="179" spans="1:16" ht="21" customHeight="1">
      <c r="A179" s="1"/>
      <c r="B179" s="1"/>
      <c r="C179" s="1"/>
      <c r="D179" s="1"/>
      <c r="E179" s="1"/>
      <c r="F179" s="1"/>
      <c r="G179" s="1"/>
      <c r="H179" s="3"/>
      <c r="I179" s="1"/>
      <c r="J179" s="1"/>
      <c r="K179" s="1"/>
      <c r="L179" s="1"/>
      <c r="M179" s="3"/>
      <c r="N179" s="3"/>
      <c r="O179" s="1"/>
      <c r="P179" s="1"/>
    </row>
    <row r="180" spans="1:16" ht="21" customHeight="1">
      <c r="A180" s="1"/>
      <c r="B180" s="1"/>
      <c r="C180" s="1"/>
      <c r="D180" s="1"/>
      <c r="E180" s="1"/>
      <c r="F180" s="1"/>
      <c r="G180" s="1"/>
      <c r="H180" s="3"/>
      <c r="I180" s="1"/>
      <c r="J180" s="1"/>
      <c r="K180" s="1"/>
      <c r="L180" s="1"/>
      <c r="M180" s="3"/>
      <c r="N180" s="3"/>
      <c r="O180" s="1"/>
      <c r="P180" s="1"/>
    </row>
    <row r="181" spans="1:16" ht="21" customHeight="1">
      <c r="A181" s="1"/>
      <c r="B181" s="1"/>
      <c r="C181" s="1"/>
      <c r="D181" s="1"/>
      <c r="E181" s="1"/>
      <c r="F181" s="1"/>
      <c r="G181" s="1"/>
      <c r="H181" s="3"/>
      <c r="I181" s="1"/>
      <c r="J181" s="1"/>
      <c r="K181" s="1"/>
      <c r="L181" s="1"/>
      <c r="M181" s="3"/>
      <c r="N181" s="3"/>
      <c r="O181" s="1"/>
      <c r="P181" s="1"/>
    </row>
    <row r="182" spans="1:16" ht="21" customHeight="1">
      <c r="A182" s="1"/>
      <c r="B182" s="1"/>
      <c r="C182" s="1"/>
      <c r="D182" s="1"/>
      <c r="E182" s="1"/>
      <c r="F182" s="1"/>
      <c r="G182" s="1"/>
      <c r="H182" s="3"/>
      <c r="I182" s="1"/>
      <c r="J182" s="1"/>
      <c r="K182" s="1"/>
      <c r="L182" s="1"/>
      <c r="M182" s="3"/>
      <c r="N182" s="3"/>
      <c r="O182" s="1"/>
      <c r="P182" s="1"/>
    </row>
    <row r="183" spans="1:16" ht="21" customHeight="1">
      <c r="A183" s="1"/>
      <c r="B183" s="1"/>
      <c r="C183" s="1"/>
      <c r="D183" s="1"/>
      <c r="E183" s="1"/>
      <c r="F183" s="1"/>
      <c r="G183" s="1"/>
      <c r="H183" s="3"/>
      <c r="I183" s="1"/>
      <c r="J183" s="1"/>
      <c r="K183" s="1"/>
      <c r="L183" s="1"/>
      <c r="M183" s="3"/>
      <c r="N183" s="3"/>
      <c r="O183" s="1"/>
      <c r="P183" s="1"/>
    </row>
    <row r="184" spans="1:16" ht="21" customHeight="1">
      <c r="A184" s="1"/>
      <c r="B184" s="1"/>
      <c r="C184" s="1"/>
      <c r="D184" s="1"/>
      <c r="E184" s="1"/>
      <c r="F184" s="1"/>
      <c r="G184" s="1"/>
      <c r="H184" s="3"/>
      <c r="I184" s="1"/>
      <c r="J184" s="1"/>
      <c r="K184" s="1"/>
      <c r="L184" s="1"/>
      <c r="M184" s="3"/>
      <c r="N184" s="3"/>
      <c r="O184" s="1"/>
      <c r="P184" s="1"/>
    </row>
    <row r="185" spans="1:16" ht="21" customHeight="1">
      <c r="A185" s="1"/>
      <c r="B185" s="1"/>
      <c r="C185" s="1"/>
      <c r="D185" s="1"/>
      <c r="E185" s="1"/>
      <c r="F185" s="1"/>
      <c r="G185" s="1"/>
      <c r="H185" s="3"/>
      <c r="I185" s="1"/>
      <c r="J185" s="1"/>
      <c r="K185" s="1"/>
      <c r="L185" s="1"/>
      <c r="M185" s="3"/>
      <c r="N185" s="3"/>
      <c r="O185" s="1"/>
      <c r="P185" s="1"/>
    </row>
    <row r="186" spans="1:16" ht="21" customHeight="1">
      <c r="A186" s="1"/>
      <c r="B186" s="1"/>
      <c r="C186" s="1"/>
      <c r="D186" s="1"/>
      <c r="E186" s="1"/>
      <c r="F186" s="1"/>
      <c r="G186" s="1"/>
      <c r="H186" s="3"/>
      <c r="I186" s="1"/>
      <c r="J186" s="1"/>
      <c r="K186" s="1"/>
      <c r="L186" s="1"/>
      <c r="M186" s="3"/>
      <c r="N186" s="3"/>
      <c r="O186" s="1"/>
      <c r="P186" s="1"/>
    </row>
    <row r="187" spans="1:16" ht="21" customHeight="1">
      <c r="A187" s="1"/>
      <c r="B187" s="1"/>
      <c r="C187" s="1"/>
      <c r="D187" s="1"/>
      <c r="E187" s="1"/>
      <c r="F187" s="1"/>
      <c r="G187" s="1"/>
      <c r="H187" s="3"/>
      <c r="I187" s="1"/>
      <c r="J187" s="1"/>
      <c r="K187" s="1"/>
      <c r="L187" s="1"/>
      <c r="M187" s="3"/>
      <c r="N187" s="3"/>
      <c r="O187" s="1"/>
      <c r="P187" s="1"/>
    </row>
    <row r="188" spans="1:16" ht="21" customHeight="1">
      <c r="A188" s="1"/>
      <c r="B188" s="1"/>
      <c r="C188" s="1"/>
      <c r="D188" s="1"/>
      <c r="E188" s="1"/>
      <c r="F188" s="1"/>
      <c r="G188" s="1"/>
      <c r="H188" s="3"/>
      <c r="I188" s="1"/>
      <c r="J188" s="1"/>
      <c r="K188" s="1"/>
      <c r="L188" s="1"/>
      <c r="M188" s="3"/>
      <c r="N188" s="3"/>
      <c r="O188" s="1"/>
      <c r="P188" s="1"/>
    </row>
    <row r="189" spans="1:16" ht="21" customHeight="1">
      <c r="A189" s="1"/>
      <c r="B189" s="1"/>
      <c r="C189" s="1"/>
      <c r="D189" s="1"/>
      <c r="E189" s="1"/>
      <c r="F189" s="1"/>
      <c r="G189" s="1"/>
      <c r="H189" s="3"/>
      <c r="I189" s="1"/>
      <c r="J189" s="1"/>
      <c r="K189" s="1"/>
      <c r="L189" s="1"/>
      <c r="M189" s="3"/>
      <c r="N189" s="3"/>
      <c r="O189" s="1"/>
      <c r="P189" s="1"/>
    </row>
    <row r="190" spans="1:16" ht="21" customHeight="1">
      <c r="A190" s="1"/>
      <c r="B190" s="1"/>
      <c r="C190" s="1"/>
      <c r="D190" s="1"/>
      <c r="E190" s="1"/>
      <c r="F190" s="1"/>
      <c r="G190" s="1"/>
      <c r="H190" s="3"/>
      <c r="I190" s="1"/>
      <c r="J190" s="1"/>
      <c r="K190" s="1"/>
      <c r="L190" s="1"/>
      <c r="M190" s="3"/>
      <c r="N190" s="3"/>
      <c r="O190" s="1"/>
      <c r="P190" s="1"/>
    </row>
    <row r="191" spans="1:16" ht="21" customHeight="1">
      <c r="A191" s="1"/>
      <c r="B191" s="1"/>
      <c r="C191" s="1"/>
      <c r="D191" s="1"/>
      <c r="E191" s="1"/>
      <c r="F191" s="1"/>
      <c r="G191" s="1"/>
      <c r="H191" s="3"/>
      <c r="I191" s="1"/>
      <c r="J191" s="1"/>
      <c r="K191" s="1"/>
      <c r="L191" s="1"/>
      <c r="M191" s="3"/>
      <c r="N191" s="3"/>
      <c r="O191" s="1"/>
      <c r="P191" s="1"/>
    </row>
    <row r="192" spans="1:16" ht="21" customHeight="1">
      <c r="A192" s="1"/>
      <c r="B192" s="1"/>
      <c r="C192" s="1"/>
      <c r="D192" s="1"/>
      <c r="E192" s="1"/>
      <c r="F192" s="1"/>
      <c r="G192" s="1"/>
      <c r="H192" s="3"/>
      <c r="I192" s="1"/>
      <c r="J192" s="1"/>
      <c r="K192" s="1"/>
      <c r="L192" s="1"/>
      <c r="M192" s="3"/>
      <c r="N192" s="3"/>
      <c r="O192" s="1"/>
      <c r="P192" s="1"/>
    </row>
    <row r="193" spans="1:16" ht="21" customHeight="1">
      <c r="A193" s="1"/>
      <c r="B193" s="1"/>
      <c r="C193" s="1"/>
      <c r="D193" s="1"/>
      <c r="E193" s="1"/>
      <c r="F193" s="1"/>
      <c r="G193" s="1"/>
      <c r="H193" s="3"/>
      <c r="I193" s="1"/>
      <c r="J193" s="1"/>
      <c r="K193" s="1"/>
      <c r="L193" s="1"/>
      <c r="M193" s="3"/>
      <c r="N193" s="3"/>
      <c r="O193" s="1"/>
      <c r="P193" s="1"/>
    </row>
    <row r="194" spans="1:16" ht="21" customHeight="1">
      <c r="A194" s="1"/>
      <c r="B194" s="1"/>
      <c r="C194" s="1"/>
      <c r="D194" s="1"/>
      <c r="E194" s="1"/>
      <c r="F194" s="1"/>
      <c r="G194" s="1"/>
      <c r="H194" s="3"/>
      <c r="I194" s="1"/>
      <c r="J194" s="1"/>
      <c r="K194" s="1"/>
      <c r="L194" s="1"/>
      <c r="M194" s="3"/>
      <c r="N194" s="3"/>
      <c r="O194" s="1"/>
      <c r="P194" s="1"/>
    </row>
    <row r="195" spans="1:16" ht="21" customHeight="1">
      <c r="A195" s="1"/>
      <c r="B195" s="1"/>
      <c r="C195" s="1"/>
      <c r="D195" s="1"/>
      <c r="E195" s="1"/>
      <c r="F195" s="1"/>
      <c r="G195" s="1"/>
      <c r="H195" s="3"/>
      <c r="I195" s="1"/>
      <c r="J195" s="1"/>
      <c r="K195" s="1"/>
      <c r="L195" s="1"/>
      <c r="M195" s="3"/>
      <c r="N195" s="3"/>
      <c r="O195" s="1"/>
      <c r="P195" s="1"/>
    </row>
    <row r="196" spans="1:16" ht="21" customHeight="1">
      <c r="A196" s="1"/>
      <c r="B196" s="1"/>
      <c r="C196" s="1"/>
      <c r="D196" s="1"/>
      <c r="E196" s="1"/>
      <c r="F196" s="1"/>
      <c r="G196" s="1"/>
      <c r="H196" s="3"/>
      <c r="I196" s="1"/>
      <c r="J196" s="1"/>
      <c r="K196" s="1"/>
      <c r="L196" s="1"/>
      <c r="M196" s="3"/>
      <c r="N196" s="3"/>
      <c r="O196" s="1"/>
      <c r="P196" s="1"/>
    </row>
    <row r="197" spans="1:16" ht="21" customHeight="1">
      <c r="A197" s="1"/>
      <c r="B197" s="1"/>
      <c r="C197" s="1"/>
      <c r="D197" s="1"/>
      <c r="E197" s="1"/>
      <c r="F197" s="1"/>
      <c r="G197" s="1"/>
      <c r="H197" s="3"/>
      <c r="I197" s="1"/>
      <c r="J197" s="1"/>
      <c r="K197" s="1"/>
      <c r="L197" s="1"/>
      <c r="M197" s="3"/>
      <c r="N197" s="3"/>
      <c r="O197" s="1"/>
      <c r="P197" s="1"/>
    </row>
    <row r="198" spans="1:16" ht="21" customHeight="1">
      <c r="A198" s="1"/>
      <c r="B198" s="1"/>
      <c r="C198" s="1"/>
      <c r="D198" s="1"/>
      <c r="E198" s="1"/>
      <c r="F198" s="1"/>
      <c r="G198" s="1"/>
      <c r="H198" s="3"/>
      <c r="I198" s="1"/>
      <c r="J198" s="1"/>
      <c r="K198" s="1"/>
      <c r="L198" s="1"/>
      <c r="M198" s="3"/>
      <c r="N198" s="3"/>
      <c r="O198" s="1"/>
      <c r="P198" s="1"/>
    </row>
    <row r="199" spans="1:16" ht="21" customHeight="1">
      <c r="A199" s="1"/>
      <c r="B199" s="1"/>
      <c r="C199" s="1"/>
      <c r="D199" s="1"/>
      <c r="E199" s="1"/>
      <c r="F199" s="1"/>
      <c r="G199" s="1"/>
      <c r="H199" s="3"/>
      <c r="I199" s="1"/>
      <c r="J199" s="1"/>
      <c r="K199" s="1"/>
      <c r="L199" s="1"/>
      <c r="M199" s="3"/>
      <c r="N199" s="3"/>
      <c r="O199" s="1"/>
      <c r="P199" s="1"/>
    </row>
    <row r="200" spans="1:16" ht="21" customHeight="1">
      <c r="A200" s="1"/>
      <c r="B200" s="1"/>
      <c r="C200" s="1"/>
      <c r="D200" s="1"/>
      <c r="E200" s="1"/>
      <c r="F200" s="1"/>
      <c r="G200" s="1"/>
      <c r="H200" s="3"/>
      <c r="I200" s="1"/>
      <c r="J200" s="1"/>
      <c r="K200" s="1"/>
      <c r="L200" s="1"/>
      <c r="M200" s="3"/>
      <c r="N200" s="3"/>
      <c r="O200" s="1"/>
      <c r="P200" s="1"/>
    </row>
    <row r="201" spans="1:16" ht="21" customHeight="1">
      <c r="A201" s="1"/>
      <c r="B201" s="1"/>
      <c r="C201" s="1"/>
      <c r="D201" s="1"/>
      <c r="E201" s="1"/>
      <c r="F201" s="1"/>
      <c r="G201" s="1"/>
      <c r="H201" s="3"/>
      <c r="I201" s="1"/>
      <c r="J201" s="1"/>
      <c r="K201" s="1"/>
      <c r="L201" s="1"/>
      <c r="M201" s="3"/>
      <c r="N201" s="3"/>
      <c r="O201" s="1"/>
      <c r="P201" s="1"/>
    </row>
    <row r="202" spans="1:16" ht="21" customHeight="1">
      <c r="A202" s="1"/>
      <c r="B202" s="1"/>
      <c r="C202" s="1"/>
      <c r="D202" s="1"/>
      <c r="E202" s="1"/>
      <c r="F202" s="1"/>
      <c r="G202" s="1"/>
      <c r="H202" s="3"/>
      <c r="I202" s="1"/>
      <c r="J202" s="1"/>
      <c r="K202" s="1"/>
      <c r="L202" s="1"/>
      <c r="M202" s="3"/>
      <c r="N202" s="3"/>
      <c r="O202" s="1"/>
      <c r="P202" s="1"/>
    </row>
    <row r="203" spans="1:16" ht="21" customHeight="1">
      <c r="A203" s="1"/>
      <c r="B203" s="1"/>
      <c r="C203" s="1"/>
      <c r="D203" s="1"/>
      <c r="E203" s="1"/>
      <c r="F203" s="1"/>
      <c r="G203" s="1"/>
      <c r="H203" s="3"/>
      <c r="I203" s="1"/>
      <c r="J203" s="1"/>
      <c r="K203" s="1"/>
      <c r="L203" s="1"/>
      <c r="M203" s="3"/>
      <c r="N203" s="3"/>
      <c r="O203" s="1"/>
      <c r="P203" s="1"/>
    </row>
    <row r="204" spans="1:16" ht="21" customHeight="1">
      <c r="A204" s="1"/>
      <c r="B204" s="1"/>
      <c r="C204" s="1"/>
      <c r="D204" s="1"/>
      <c r="E204" s="1"/>
      <c r="F204" s="1"/>
      <c r="G204" s="1"/>
      <c r="H204" s="3"/>
      <c r="I204" s="1"/>
      <c r="J204" s="1"/>
      <c r="K204" s="1"/>
      <c r="L204" s="1"/>
      <c r="M204" s="3"/>
      <c r="N204" s="3"/>
      <c r="O204" s="1"/>
      <c r="P204" s="1"/>
    </row>
    <row r="205" spans="1:16" ht="21" customHeight="1">
      <c r="A205" s="1"/>
      <c r="B205" s="1"/>
      <c r="C205" s="1"/>
      <c r="D205" s="1"/>
      <c r="E205" s="1"/>
      <c r="F205" s="1"/>
      <c r="G205" s="1"/>
      <c r="H205" s="3"/>
      <c r="I205" s="1"/>
      <c r="J205" s="1"/>
      <c r="K205" s="1"/>
      <c r="L205" s="1"/>
      <c r="M205" s="3"/>
      <c r="N205" s="3"/>
      <c r="O205" s="1"/>
      <c r="P205" s="1"/>
    </row>
    <row r="206" spans="1:16" ht="21" customHeight="1">
      <c r="A206" s="1"/>
      <c r="B206" s="1"/>
      <c r="C206" s="1"/>
      <c r="D206" s="1"/>
      <c r="E206" s="1"/>
      <c r="F206" s="1"/>
      <c r="G206" s="1"/>
      <c r="H206" s="3"/>
      <c r="I206" s="1"/>
      <c r="J206" s="1"/>
      <c r="K206" s="1"/>
      <c r="L206" s="1"/>
      <c r="M206" s="3"/>
      <c r="N206" s="3"/>
      <c r="O206" s="1"/>
      <c r="P206" s="1"/>
    </row>
    <row r="207" spans="1:16" ht="21" customHeight="1">
      <c r="A207" s="1"/>
      <c r="B207" s="1"/>
      <c r="C207" s="1"/>
      <c r="D207" s="1"/>
      <c r="E207" s="1"/>
      <c r="F207" s="1"/>
      <c r="G207" s="1"/>
      <c r="H207" s="3"/>
      <c r="I207" s="1"/>
      <c r="J207" s="1"/>
      <c r="K207" s="1"/>
      <c r="L207" s="1"/>
      <c r="M207" s="3"/>
      <c r="N207" s="3"/>
      <c r="O207" s="1"/>
      <c r="P207" s="1"/>
    </row>
    <row r="208" spans="1:16" ht="21" customHeight="1">
      <c r="A208" s="1"/>
      <c r="B208" s="1"/>
      <c r="C208" s="1"/>
      <c r="D208" s="1"/>
      <c r="E208" s="1"/>
      <c r="F208" s="1"/>
      <c r="G208" s="1"/>
      <c r="H208" s="3"/>
      <c r="I208" s="1"/>
      <c r="J208" s="1"/>
      <c r="K208" s="1"/>
      <c r="L208" s="1"/>
      <c r="M208" s="3"/>
      <c r="N208" s="3"/>
      <c r="O208" s="1"/>
      <c r="P208" s="1"/>
    </row>
    <row r="209" spans="1:16" ht="21" customHeight="1">
      <c r="A209" s="1"/>
      <c r="B209" s="1"/>
      <c r="C209" s="1"/>
      <c r="D209" s="1"/>
      <c r="E209" s="1"/>
      <c r="F209" s="1"/>
      <c r="G209" s="1"/>
      <c r="H209" s="3"/>
      <c r="I209" s="1"/>
      <c r="J209" s="1"/>
      <c r="K209" s="1"/>
      <c r="L209" s="1"/>
      <c r="M209" s="3"/>
      <c r="N209" s="3"/>
      <c r="O209" s="1"/>
      <c r="P209" s="1"/>
    </row>
    <row r="210" spans="1:16" ht="21" customHeight="1">
      <c r="A210" s="1"/>
      <c r="B210" s="1"/>
      <c r="C210" s="1"/>
      <c r="D210" s="1"/>
      <c r="E210" s="1"/>
      <c r="F210" s="1"/>
      <c r="G210" s="1"/>
      <c r="H210" s="3"/>
      <c r="I210" s="1"/>
      <c r="J210" s="1"/>
      <c r="K210" s="1"/>
      <c r="L210" s="1"/>
      <c r="M210" s="3"/>
      <c r="N210" s="3"/>
      <c r="O210" s="1"/>
      <c r="P210" s="1"/>
    </row>
    <row r="211" spans="1:16" ht="21" customHeight="1">
      <c r="A211" s="1"/>
      <c r="B211" s="1"/>
      <c r="C211" s="1"/>
      <c r="D211" s="1"/>
      <c r="E211" s="1"/>
      <c r="F211" s="1"/>
      <c r="G211" s="1"/>
      <c r="H211" s="3"/>
      <c r="I211" s="1"/>
      <c r="J211" s="1"/>
      <c r="K211" s="1"/>
      <c r="L211" s="1"/>
      <c r="M211" s="3"/>
      <c r="N211" s="3"/>
      <c r="O211" s="1"/>
      <c r="P211" s="1"/>
    </row>
    <row r="212" spans="1:16" ht="21" customHeight="1">
      <c r="A212" s="1"/>
      <c r="B212" s="1"/>
      <c r="C212" s="1"/>
      <c r="D212" s="1"/>
      <c r="E212" s="1"/>
      <c r="F212" s="1"/>
      <c r="G212" s="1"/>
      <c r="H212" s="3"/>
      <c r="I212" s="1"/>
      <c r="J212" s="1"/>
      <c r="K212" s="1"/>
      <c r="L212" s="1"/>
      <c r="M212" s="3"/>
      <c r="N212" s="3"/>
      <c r="O212" s="1"/>
      <c r="P212" s="1"/>
    </row>
    <row r="213" spans="1:16" ht="21" customHeight="1">
      <c r="A213" s="1"/>
      <c r="B213" s="1"/>
      <c r="C213" s="1"/>
      <c r="D213" s="1"/>
      <c r="E213" s="1"/>
      <c r="F213" s="1"/>
      <c r="G213" s="1"/>
      <c r="H213" s="3"/>
      <c r="I213" s="1"/>
      <c r="J213" s="1"/>
      <c r="K213" s="1"/>
      <c r="L213" s="1"/>
      <c r="M213" s="3"/>
      <c r="N213" s="3"/>
      <c r="O213" s="1"/>
      <c r="P213" s="1"/>
    </row>
    <row r="214" spans="1:16" ht="21" customHeight="1">
      <c r="A214" s="1"/>
      <c r="B214" s="1"/>
      <c r="C214" s="1"/>
      <c r="D214" s="1"/>
      <c r="E214" s="1"/>
      <c r="F214" s="1"/>
      <c r="G214" s="1"/>
      <c r="H214" s="3"/>
      <c r="I214" s="1"/>
      <c r="J214" s="1"/>
      <c r="K214" s="1"/>
      <c r="L214" s="1"/>
      <c r="M214" s="3"/>
      <c r="N214" s="3"/>
      <c r="O214" s="1"/>
      <c r="P214" s="1"/>
    </row>
    <row r="215" spans="1:16" ht="21" customHeight="1">
      <c r="A215" s="1"/>
      <c r="B215" s="1"/>
      <c r="C215" s="1"/>
      <c r="D215" s="1"/>
      <c r="E215" s="1"/>
      <c r="F215" s="1"/>
      <c r="G215" s="1"/>
      <c r="H215" s="3"/>
      <c r="I215" s="1"/>
      <c r="J215" s="1"/>
      <c r="K215" s="1"/>
      <c r="L215" s="1"/>
      <c r="M215" s="3"/>
      <c r="N215" s="3"/>
      <c r="O215" s="1"/>
      <c r="P215" s="1"/>
    </row>
    <row r="216" spans="1:16" ht="21" customHeight="1">
      <c r="A216" s="1"/>
      <c r="B216" s="1"/>
      <c r="C216" s="1"/>
      <c r="D216" s="1"/>
      <c r="E216" s="1"/>
      <c r="F216" s="1"/>
      <c r="G216" s="1"/>
      <c r="H216" s="3"/>
      <c r="I216" s="1"/>
      <c r="J216" s="1"/>
      <c r="K216" s="1"/>
      <c r="L216" s="1"/>
      <c r="M216" s="3"/>
      <c r="N216" s="3"/>
      <c r="O216" s="1"/>
      <c r="P216" s="1"/>
    </row>
    <row r="217" spans="1:16" ht="21" customHeight="1">
      <c r="A217" s="1"/>
      <c r="B217" s="1"/>
      <c r="C217" s="1"/>
      <c r="D217" s="1"/>
      <c r="E217" s="1"/>
      <c r="F217" s="1"/>
      <c r="G217" s="1"/>
      <c r="H217" s="3"/>
      <c r="I217" s="1"/>
      <c r="J217" s="1"/>
      <c r="K217" s="1"/>
      <c r="L217" s="1"/>
      <c r="M217" s="3"/>
      <c r="N217" s="3"/>
      <c r="O217" s="1"/>
      <c r="P217" s="1"/>
    </row>
    <row r="218" spans="1:16" ht="21" customHeight="1">
      <c r="A218" s="1"/>
      <c r="B218" s="1"/>
      <c r="C218" s="1"/>
      <c r="D218" s="1"/>
      <c r="E218" s="1"/>
      <c r="F218" s="1"/>
      <c r="G218" s="1"/>
      <c r="H218" s="3"/>
      <c r="I218" s="1"/>
      <c r="J218" s="1"/>
      <c r="K218" s="1"/>
      <c r="L218" s="1"/>
      <c r="M218" s="3"/>
      <c r="N218" s="3"/>
      <c r="O218" s="1"/>
      <c r="P218" s="1"/>
    </row>
    <row r="219" spans="1:16" ht="21" customHeight="1">
      <c r="A219" s="1"/>
      <c r="B219" s="1"/>
      <c r="C219" s="1"/>
      <c r="D219" s="1"/>
      <c r="E219" s="1"/>
      <c r="F219" s="1"/>
      <c r="G219" s="1"/>
      <c r="H219" s="3"/>
      <c r="I219" s="1"/>
      <c r="J219" s="1"/>
      <c r="K219" s="1"/>
      <c r="L219" s="1"/>
      <c r="M219" s="3"/>
      <c r="N219" s="3"/>
      <c r="O219" s="1"/>
      <c r="P219" s="1"/>
    </row>
    <row r="220" spans="1:16" ht="21" customHeight="1">
      <c r="A220" s="1"/>
      <c r="B220" s="1"/>
      <c r="C220" s="1"/>
      <c r="D220" s="1"/>
      <c r="E220" s="1"/>
      <c r="F220" s="1"/>
      <c r="G220" s="1"/>
      <c r="H220" s="3"/>
      <c r="I220" s="1"/>
      <c r="J220" s="1"/>
      <c r="K220" s="1"/>
      <c r="L220" s="1"/>
      <c r="M220" s="3"/>
      <c r="N220" s="3"/>
      <c r="O220" s="1"/>
      <c r="P220" s="1"/>
    </row>
    <row r="221" spans="1:16" ht="21" customHeight="1">
      <c r="A221" s="1"/>
      <c r="B221" s="1"/>
      <c r="C221" s="1"/>
      <c r="D221" s="1"/>
      <c r="E221" s="1"/>
      <c r="F221" s="1"/>
      <c r="G221" s="1"/>
      <c r="H221" s="3"/>
      <c r="I221" s="1"/>
      <c r="J221" s="1"/>
      <c r="K221" s="1"/>
      <c r="L221" s="1"/>
      <c r="M221" s="3"/>
      <c r="N221" s="3"/>
      <c r="O221" s="1"/>
      <c r="P221" s="1"/>
    </row>
    <row r="222" spans="1:16" ht="21" customHeight="1">
      <c r="A222" s="1"/>
      <c r="B222" s="1"/>
      <c r="C222" s="1"/>
      <c r="D222" s="1"/>
      <c r="E222" s="1"/>
      <c r="F222" s="1"/>
      <c r="G222" s="1"/>
      <c r="H222" s="3"/>
      <c r="I222" s="1"/>
      <c r="J222" s="1"/>
      <c r="K222" s="1"/>
      <c r="L222" s="1"/>
      <c r="M222" s="3"/>
      <c r="N222" s="3"/>
      <c r="O222" s="1"/>
      <c r="P222" s="1"/>
    </row>
    <row r="223" spans="1:16" ht="21" customHeight="1">
      <c r="A223" s="1"/>
      <c r="B223" s="1"/>
      <c r="C223" s="1"/>
      <c r="D223" s="1"/>
      <c r="E223" s="1"/>
      <c r="F223" s="1"/>
      <c r="G223" s="1"/>
      <c r="H223" s="3"/>
      <c r="I223" s="1"/>
      <c r="J223" s="1"/>
      <c r="K223" s="1"/>
      <c r="L223" s="1"/>
      <c r="M223" s="3"/>
      <c r="N223" s="3"/>
      <c r="O223" s="1"/>
      <c r="P223" s="1"/>
    </row>
    <row r="224" spans="1:16" ht="21" customHeight="1">
      <c r="A224" s="1"/>
      <c r="B224" s="1"/>
      <c r="C224" s="1"/>
      <c r="D224" s="1"/>
      <c r="E224" s="1"/>
      <c r="F224" s="1"/>
      <c r="G224" s="1"/>
      <c r="H224" s="3"/>
      <c r="I224" s="1"/>
      <c r="J224" s="1"/>
      <c r="K224" s="1"/>
      <c r="L224" s="1"/>
      <c r="M224" s="3"/>
      <c r="N224" s="3"/>
      <c r="O224" s="1"/>
      <c r="P224" s="1"/>
    </row>
    <row r="225" spans="1:16" ht="21" customHeight="1">
      <c r="A225" s="1"/>
      <c r="B225" s="1"/>
      <c r="C225" s="1"/>
      <c r="D225" s="1"/>
      <c r="E225" s="1"/>
      <c r="F225" s="1"/>
      <c r="G225" s="1"/>
      <c r="H225" s="3"/>
      <c r="I225" s="1"/>
      <c r="J225" s="1"/>
      <c r="K225" s="1"/>
      <c r="L225" s="1"/>
      <c r="M225" s="3"/>
      <c r="N225" s="3"/>
      <c r="O225" s="1"/>
      <c r="P225" s="1"/>
    </row>
    <row r="226" spans="1:16" ht="21" customHeight="1">
      <c r="A226" s="1"/>
      <c r="B226" s="1"/>
      <c r="C226" s="1"/>
      <c r="D226" s="1"/>
      <c r="E226" s="1"/>
      <c r="F226" s="1"/>
      <c r="G226" s="1"/>
      <c r="H226" s="3"/>
      <c r="I226" s="1"/>
      <c r="J226" s="1"/>
      <c r="K226" s="1"/>
      <c r="L226" s="1"/>
      <c r="M226" s="3"/>
      <c r="N226" s="3"/>
      <c r="O226" s="1"/>
      <c r="P226" s="1"/>
    </row>
    <row r="227" spans="1:16" ht="21" customHeight="1">
      <c r="A227" s="1"/>
      <c r="B227" s="1"/>
      <c r="C227" s="1"/>
      <c r="D227" s="1"/>
      <c r="E227" s="1"/>
      <c r="F227" s="1"/>
      <c r="G227" s="1"/>
      <c r="H227" s="3"/>
      <c r="I227" s="1"/>
      <c r="J227" s="1"/>
      <c r="K227" s="1"/>
      <c r="L227" s="1"/>
      <c r="M227" s="3"/>
      <c r="N227" s="3"/>
      <c r="O227" s="1"/>
      <c r="P227" s="1"/>
    </row>
    <row r="228" spans="1:16" ht="21" customHeight="1">
      <c r="A228" s="1"/>
      <c r="B228" s="1"/>
      <c r="C228" s="1"/>
      <c r="D228" s="1"/>
      <c r="E228" s="1"/>
      <c r="F228" s="1"/>
      <c r="G228" s="1"/>
      <c r="H228" s="3"/>
      <c r="I228" s="1"/>
      <c r="J228" s="1"/>
      <c r="K228" s="1"/>
      <c r="L228" s="1"/>
      <c r="M228" s="3"/>
      <c r="N228" s="3"/>
      <c r="O228" s="1"/>
      <c r="P228" s="1"/>
    </row>
    <row r="229" spans="1:16" ht="21" customHeight="1">
      <c r="A229" s="1"/>
      <c r="B229" s="1"/>
      <c r="C229" s="1"/>
      <c r="D229" s="1"/>
      <c r="E229" s="1"/>
      <c r="F229" s="1"/>
      <c r="G229" s="1"/>
      <c r="H229" s="3"/>
      <c r="I229" s="1"/>
      <c r="J229" s="1"/>
      <c r="K229" s="1"/>
      <c r="L229" s="1"/>
      <c r="M229" s="3"/>
      <c r="N229" s="3"/>
      <c r="O229" s="1"/>
      <c r="P229" s="1"/>
    </row>
    <row r="230" spans="1:16" ht="21" customHeight="1">
      <c r="A230" s="1"/>
      <c r="B230" s="1"/>
      <c r="C230" s="1"/>
      <c r="D230" s="1"/>
      <c r="E230" s="1"/>
      <c r="F230" s="1"/>
      <c r="G230" s="1"/>
      <c r="H230" s="3"/>
      <c r="I230" s="1"/>
      <c r="J230" s="1"/>
      <c r="K230" s="1"/>
      <c r="L230" s="1"/>
      <c r="M230" s="3"/>
      <c r="N230" s="3"/>
      <c r="O230" s="1"/>
      <c r="P230" s="1"/>
    </row>
    <row r="231" spans="1:16" ht="21" customHeight="1">
      <c r="A231" s="1"/>
      <c r="B231" s="1"/>
      <c r="C231" s="1"/>
      <c r="D231" s="1"/>
      <c r="E231" s="1"/>
      <c r="F231" s="1"/>
      <c r="G231" s="1"/>
      <c r="H231" s="3"/>
      <c r="I231" s="1"/>
      <c r="J231" s="1"/>
      <c r="K231" s="1"/>
      <c r="L231" s="1"/>
      <c r="M231" s="3"/>
      <c r="N231" s="3"/>
      <c r="O231" s="1"/>
      <c r="P231" s="1"/>
    </row>
    <row r="232" spans="1:16" ht="21" customHeight="1">
      <c r="A232" s="1"/>
      <c r="B232" s="1"/>
      <c r="C232" s="1"/>
      <c r="D232" s="1"/>
      <c r="E232" s="1"/>
      <c r="F232" s="1"/>
      <c r="G232" s="1"/>
      <c r="H232" s="3"/>
      <c r="I232" s="1"/>
      <c r="J232" s="1"/>
      <c r="K232" s="1"/>
      <c r="L232" s="1"/>
      <c r="M232" s="3"/>
      <c r="N232" s="3"/>
      <c r="O232" s="1"/>
      <c r="P232" s="1"/>
    </row>
    <row r="233" spans="1:16" ht="21" customHeight="1">
      <c r="A233" s="1"/>
      <c r="B233" s="1"/>
      <c r="C233" s="1"/>
      <c r="D233" s="1"/>
      <c r="E233" s="1"/>
      <c r="F233" s="1"/>
      <c r="G233" s="1"/>
      <c r="H233" s="3"/>
      <c r="I233" s="1"/>
      <c r="J233" s="1"/>
      <c r="K233" s="1"/>
      <c r="L233" s="1"/>
      <c r="M233" s="3"/>
      <c r="N233" s="3"/>
      <c r="O233" s="1"/>
      <c r="P233" s="1"/>
    </row>
    <row r="234" spans="1:16" ht="21" customHeight="1">
      <c r="A234" s="1"/>
      <c r="B234" s="1"/>
      <c r="C234" s="1"/>
      <c r="D234" s="1"/>
      <c r="E234" s="1"/>
      <c r="F234" s="1"/>
      <c r="G234" s="1"/>
      <c r="H234" s="3"/>
      <c r="I234" s="1"/>
      <c r="J234" s="1"/>
      <c r="K234" s="1"/>
      <c r="L234" s="1"/>
      <c r="M234" s="3"/>
      <c r="N234" s="3"/>
      <c r="O234" s="1"/>
      <c r="P234" s="1"/>
    </row>
    <row r="235" spans="1:16" ht="21" customHeight="1">
      <c r="A235" s="1"/>
      <c r="B235" s="1"/>
      <c r="C235" s="1"/>
      <c r="D235" s="1"/>
      <c r="E235" s="1"/>
      <c r="F235" s="1"/>
      <c r="G235" s="1"/>
      <c r="H235" s="3"/>
      <c r="I235" s="1"/>
      <c r="J235" s="1"/>
      <c r="K235" s="1"/>
      <c r="L235" s="1"/>
      <c r="M235" s="3"/>
      <c r="N235" s="3"/>
      <c r="O235" s="1"/>
      <c r="P235" s="1"/>
    </row>
    <row r="236" spans="1:16" ht="21" customHeight="1">
      <c r="A236" s="1"/>
      <c r="B236" s="1"/>
      <c r="C236" s="1"/>
      <c r="D236" s="1"/>
      <c r="E236" s="1"/>
      <c r="F236" s="1"/>
      <c r="G236" s="1"/>
      <c r="H236" s="3"/>
      <c r="I236" s="1"/>
      <c r="J236" s="1"/>
      <c r="K236" s="1"/>
      <c r="L236" s="1"/>
      <c r="M236" s="3"/>
      <c r="N236" s="3"/>
      <c r="O236" s="1"/>
      <c r="P236" s="1"/>
    </row>
    <row r="237" spans="1:16" ht="21" customHeight="1">
      <c r="A237" s="1"/>
      <c r="B237" s="1"/>
      <c r="C237" s="1"/>
      <c r="D237" s="1"/>
      <c r="E237" s="1"/>
      <c r="F237" s="1"/>
      <c r="G237" s="1"/>
      <c r="H237" s="3"/>
      <c r="I237" s="1"/>
      <c r="J237" s="1"/>
      <c r="K237" s="1"/>
      <c r="L237" s="1"/>
      <c r="M237" s="3"/>
      <c r="N237" s="3"/>
      <c r="O237" s="1"/>
      <c r="P237" s="1"/>
    </row>
    <row r="238" spans="1:16" ht="21" customHeight="1">
      <c r="A238" s="1"/>
      <c r="B238" s="1"/>
      <c r="C238" s="1"/>
      <c r="D238" s="1"/>
      <c r="E238" s="1"/>
      <c r="F238" s="1"/>
      <c r="G238" s="1"/>
      <c r="H238" s="3"/>
      <c r="I238" s="1"/>
      <c r="J238" s="1"/>
      <c r="K238" s="1"/>
      <c r="L238" s="1"/>
      <c r="M238" s="3"/>
      <c r="N238" s="3"/>
      <c r="O238" s="1"/>
      <c r="P238" s="1"/>
    </row>
    <row r="239" spans="1:16" ht="21" customHeight="1">
      <c r="A239" s="1"/>
      <c r="B239" s="1"/>
      <c r="C239" s="1"/>
      <c r="D239" s="1"/>
      <c r="E239" s="1"/>
      <c r="F239" s="1"/>
      <c r="G239" s="1"/>
      <c r="H239" s="3"/>
      <c r="I239" s="1"/>
      <c r="J239" s="1"/>
      <c r="K239" s="1"/>
      <c r="L239" s="1"/>
      <c r="M239" s="3"/>
      <c r="N239" s="3"/>
      <c r="O239" s="1"/>
      <c r="P239" s="1"/>
    </row>
    <row r="240" spans="1:16" ht="21" customHeight="1">
      <c r="A240" s="1"/>
      <c r="B240" s="1"/>
      <c r="C240" s="1"/>
      <c r="D240" s="1"/>
      <c r="E240" s="1"/>
      <c r="F240" s="1"/>
      <c r="G240" s="1"/>
      <c r="H240" s="3"/>
      <c r="I240" s="1"/>
      <c r="J240" s="1"/>
      <c r="K240" s="1"/>
      <c r="L240" s="1"/>
      <c r="M240" s="3"/>
      <c r="N240" s="3"/>
      <c r="O240" s="1"/>
      <c r="P240" s="1"/>
    </row>
    <row r="241" spans="1:16" ht="21" customHeight="1">
      <c r="A241" s="1"/>
      <c r="B241" s="1"/>
      <c r="C241" s="1"/>
      <c r="D241" s="1"/>
      <c r="E241" s="1"/>
      <c r="F241" s="1"/>
      <c r="G241" s="1"/>
      <c r="H241" s="3"/>
      <c r="I241" s="1"/>
      <c r="J241" s="1"/>
      <c r="K241" s="1"/>
      <c r="L241" s="1"/>
      <c r="M241" s="3"/>
      <c r="N241" s="3"/>
      <c r="O241" s="1"/>
      <c r="P241" s="1"/>
    </row>
    <row r="242" spans="1:16" ht="21" customHeight="1">
      <c r="A242" s="1"/>
      <c r="B242" s="1"/>
      <c r="C242" s="1"/>
      <c r="D242" s="1"/>
      <c r="E242" s="1"/>
      <c r="F242" s="1"/>
      <c r="G242" s="1"/>
      <c r="H242" s="3"/>
      <c r="I242" s="1"/>
      <c r="J242" s="1"/>
      <c r="K242" s="1"/>
      <c r="L242" s="1"/>
      <c r="M242" s="3"/>
      <c r="N242" s="3"/>
      <c r="O242" s="1"/>
      <c r="P242" s="1"/>
    </row>
    <row r="243" spans="1:16" ht="21" customHeight="1">
      <c r="A243" s="1"/>
      <c r="B243" s="1"/>
      <c r="C243" s="1"/>
      <c r="D243" s="1"/>
      <c r="E243" s="1"/>
      <c r="F243" s="1"/>
      <c r="G243" s="1"/>
      <c r="H243" s="3"/>
      <c r="I243" s="1"/>
      <c r="J243" s="1"/>
      <c r="K243" s="1"/>
      <c r="L243" s="1"/>
      <c r="M243" s="3"/>
      <c r="N243" s="3"/>
      <c r="O243" s="1"/>
      <c r="P243" s="1"/>
    </row>
    <row r="244" spans="1:16" ht="21" customHeight="1">
      <c r="A244" s="1"/>
      <c r="B244" s="1"/>
      <c r="C244" s="1"/>
      <c r="D244" s="1"/>
      <c r="E244" s="1"/>
      <c r="F244" s="1"/>
      <c r="G244" s="1"/>
      <c r="H244" s="3"/>
      <c r="I244" s="1"/>
      <c r="J244" s="1"/>
      <c r="K244" s="1"/>
      <c r="L244" s="1"/>
      <c r="M244" s="3"/>
      <c r="N244" s="3"/>
      <c r="O244" s="1"/>
      <c r="P244" s="1"/>
    </row>
    <row r="245" spans="1:16" ht="21" customHeight="1">
      <c r="A245" s="1"/>
      <c r="B245" s="1"/>
      <c r="C245" s="1"/>
      <c r="D245" s="1"/>
      <c r="E245" s="1"/>
      <c r="F245" s="1"/>
      <c r="G245" s="1"/>
      <c r="H245" s="3"/>
      <c r="I245" s="1"/>
      <c r="J245" s="1"/>
      <c r="K245" s="1"/>
      <c r="L245" s="1"/>
      <c r="M245" s="3"/>
      <c r="N245" s="3"/>
      <c r="O245" s="1"/>
      <c r="P245" s="1"/>
    </row>
    <row r="246" spans="1:16" ht="21" customHeight="1">
      <c r="A246" s="1"/>
      <c r="B246" s="1"/>
      <c r="C246" s="1"/>
      <c r="D246" s="1"/>
      <c r="E246" s="1"/>
      <c r="F246" s="1"/>
      <c r="G246" s="1"/>
      <c r="H246" s="3"/>
      <c r="I246" s="1"/>
      <c r="J246" s="1"/>
      <c r="K246" s="1"/>
      <c r="L246" s="1"/>
      <c r="M246" s="3"/>
      <c r="N246" s="3"/>
      <c r="O246" s="1"/>
      <c r="P246" s="1"/>
    </row>
    <row r="247" spans="1:16" ht="21" customHeight="1">
      <c r="A247" s="1"/>
      <c r="B247" s="1"/>
      <c r="C247" s="1"/>
      <c r="D247" s="1"/>
      <c r="E247" s="1"/>
      <c r="F247" s="1"/>
      <c r="G247" s="1"/>
      <c r="H247" s="3"/>
      <c r="I247" s="1"/>
      <c r="J247" s="1"/>
      <c r="K247" s="1"/>
      <c r="L247" s="1"/>
      <c r="M247" s="3"/>
      <c r="N247" s="3"/>
      <c r="O247" s="1"/>
      <c r="P247" s="1"/>
    </row>
    <row r="248" spans="1:16" ht="21" customHeight="1">
      <c r="A248" s="1"/>
      <c r="B248" s="1"/>
      <c r="C248" s="1"/>
      <c r="D248" s="1"/>
      <c r="E248" s="1"/>
      <c r="F248" s="1"/>
      <c r="G248" s="1"/>
      <c r="H248" s="3"/>
      <c r="I248" s="1"/>
      <c r="J248" s="1"/>
      <c r="K248" s="1"/>
      <c r="L248" s="1"/>
      <c r="M248" s="3"/>
      <c r="N248" s="3"/>
      <c r="O248" s="1"/>
      <c r="P248" s="1"/>
    </row>
    <row r="249" spans="1:16" ht="21" customHeight="1">
      <c r="A249" s="1"/>
      <c r="B249" s="1"/>
      <c r="C249" s="1"/>
      <c r="D249" s="1"/>
      <c r="E249" s="1"/>
      <c r="F249" s="1"/>
      <c r="G249" s="1"/>
      <c r="H249" s="3"/>
      <c r="I249" s="1"/>
      <c r="J249" s="1"/>
      <c r="K249" s="1"/>
      <c r="L249" s="1"/>
      <c r="M249" s="3"/>
      <c r="N249" s="3"/>
      <c r="O249" s="1"/>
      <c r="P249" s="1"/>
    </row>
    <row r="250" spans="1:16" ht="21" customHeight="1">
      <c r="A250" s="1"/>
      <c r="B250" s="1"/>
      <c r="C250" s="1"/>
      <c r="D250" s="1"/>
      <c r="E250" s="1"/>
      <c r="F250" s="1"/>
      <c r="G250" s="1"/>
      <c r="H250" s="3"/>
      <c r="I250" s="1"/>
      <c r="J250" s="1"/>
      <c r="K250" s="1"/>
      <c r="L250" s="1"/>
      <c r="M250" s="3"/>
      <c r="N250" s="3"/>
      <c r="O250" s="1"/>
      <c r="P250" s="1"/>
    </row>
    <row r="251" spans="1:16" ht="21" customHeight="1">
      <c r="A251" s="1"/>
      <c r="B251" s="1"/>
      <c r="C251" s="1"/>
      <c r="D251" s="1"/>
      <c r="E251" s="1"/>
      <c r="F251" s="1"/>
      <c r="G251" s="1"/>
      <c r="H251" s="3"/>
      <c r="I251" s="1"/>
      <c r="J251" s="1"/>
      <c r="K251" s="1"/>
      <c r="L251" s="1"/>
      <c r="M251" s="3"/>
      <c r="N251" s="3"/>
      <c r="O251" s="1"/>
      <c r="P251" s="1"/>
    </row>
    <row r="252" spans="1:16" ht="21" customHeight="1">
      <c r="A252" s="1"/>
      <c r="B252" s="1"/>
      <c r="C252" s="1"/>
      <c r="D252" s="1"/>
      <c r="E252" s="1"/>
      <c r="F252" s="1"/>
      <c r="G252" s="1"/>
      <c r="H252" s="3"/>
      <c r="I252" s="1"/>
      <c r="J252" s="1"/>
      <c r="K252" s="1"/>
      <c r="L252" s="1"/>
      <c r="M252" s="3"/>
      <c r="N252" s="3"/>
      <c r="O252" s="1"/>
      <c r="P252" s="1"/>
    </row>
    <row r="253" spans="1:16" ht="21" customHeight="1">
      <c r="A253" s="1"/>
      <c r="B253" s="1"/>
      <c r="C253" s="1"/>
      <c r="D253" s="1"/>
      <c r="E253" s="1"/>
      <c r="F253" s="1"/>
      <c r="G253" s="1"/>
      <c r="H253" s="3"/>
      <c r="I253" s="1"/>
      <c r="J253" s="1"/>
      <c r="K253" s="1"/>
      <c r="L253" s="1"/>
      <c r="M253" s="3"/>
      <c r="N253" s="3"/>
      <c r="O253" s="1"/>
      <c r="P253" s="1"/>
    </row>
    <row r="254" spans="1:16" ht="21" customHeight="1">
      <c r="A254" s="1"/>
      <c r="B254" s="1"/>
      <c r="C254" s="1"/>
      <c r="D254" s="1"/>
      <c r="E254" s="1"/>
      <c r="F254" s="1"/>
      <c r="G254" s="1"/>
      <c r="H254" s="3"/>
      <c r="I254" s="1"/>
      <c r="J254" s="1"/>
      <c r="K254" s="1"/>
      <c r="L254" s="1"/>
      <c r="M254" s="3"/>
      <c r="N254" s="3"/>
      <c r="O254" s="1"/>
      <c r="P254" s="1"/>
    </row>
    <row r="255" spans="1:16" ht="21" customHeight="1">
      <c r="A255" s="1"/>
      <c r="B255" s="1"/>
      <c r="C255" s="1"/>
      <c r="D255" s="1"/>
      <c r="E255" s="1"/>
      <c r="F255" s="1"/>
      <c r="G255" s="1"/>
      <c r="H255" s="3"/>
      <c r="I255" s="1"/>
      <c r="J255" s="1"/>
      <c r="K255" s="1"/>
      <c r="L255" s="1"/>
      <c r="M255" s="3"/>
      <c r="N255" s="3"/>
      <c r="O255" s="1"/>
      <c r="P255" s="1"/>
    </row>
    <row r="256" spans="1:16" ht="21" customHeight="1">
      <c r="A256" s="1"/>
      <c r="B256" s="1"/>
      <c r="C256" s="1"/>
      <c r="D256" s="1"/>
      <c r="E256" s="1"/>
      <c r="F256" s="1"/>
      <c r="G256" s="1"/>
      <c r="H256" s="3"/>
      <c r="I256" s="1"/>
      <c r="J256" s="1"/>
      <c r="K256" s="1"/>
      <c r="L256" s="1"/>
      <c r="M256" s="3"/>
      <c r="N256" s="3"/>
      <c r="O256" s="1"/>
      <c r="P256" s="1"/>
    </row>
    <row r="257" spans="1:16" ht="21" customHeight="1">
      <c r="A257" s="1"/>
      <c r="B257" s="1"/>
      <c r="C257" s="1"/>
      <c r="D257" s="1"/>
      <c r="E257" s="1"/>
      <c r="F257" s="1"/>
      <c r="G257" s="1"/>
      <c r="H257" s="3"/>
      <c r="I257" s="1"/>
      <c r="J257" s="1"/>
      <c r="K257" s="1"/>
      <c r="L257" s="1"/>
      <c r="M257" s="3"/>
      <c r="N257" s="3"/>
      <c r="O257" s="1"/>
      <c r="P257" s="1"/>
    </row>
    <row r="258" spans="1:16" ht="21" customHeight="1">
      <c r="A258" s="1"/>
      <c r="B258" s="1"/>
      <c r="C258" s="1"/>
      <c r="D258" s="1"/>
      <c r="E258" s="1"/>
      <c r="F258" s="1"/>
      <c r="G258" s="1"/>
      <c r="H258" s="3"/>
      <c r="I258" s="1"/>
      <c r="J258" s="1"/>
      <c r="K258" s="1"/>
      <c r="L258" s="1"/>
      <c r="M258" s="3"/>
      <c r="N258" s="3"/>
      <c r="O258" s="1"/>
      <c r="P258" s="1"/>
    </row>
    <row r="259" spans="1:16" ht="21" customHeight="1">
      <c r="A259" s="1"/>
      <c r="B259" s="1"/>
      <c r="C259" s="1"/>
      <c r="D259" s="1"/>
      <c r="E259" s="1"/>
      <c r="F259" s="1"/>
      <c r="G259" s="1"/>
      <c r="H259" s="3"/>
      <c r="I259" s="1"/>
      <c r="J259" s="1"/>
      <c r="K259" s="1"/>
      <c r="L259" s="1"/>
      <c r="M259" s="3"/>
      <c r="N259" s="3"/>
      <c r="O259" s="1"/>
      <c r="P259" s="1"/>
    </row>
    <row r="260" spans="1:16" ht="21" customHeight="1">
      <c r="A260" s="1"/>
      <c r="B260" s="1"/>
      <c r="C260" s="1"/>
      <c r="D260" s="1"/>
      <c r="E260" s="1"/>
      <c r="F260" s="1"/>
      <c r="G260" s="1"/>
      <c r="H260" s="3"/>
      <c r="I260" s="1"/>
      <c r="J260" s="1"/>
      <c r="K260" s="1"/>
      <c r="L260" s="1"/>
      <c r="M260" s="3"/>
      <c r="N260" s="3"/>
      <c r="O260" s="1"/>
      <c r="P260" s="1"/>
    </row>
    <row r="261" spans="1:16" ht="21" customHeight="1">
      <c r="A261" s="1"/>
      <c r="B261" s="1"/>
      <c r="C261" s="1"/>
      <c r="D261" s="1"/>
      <c r="E261" s="1"/>
      <c r="F261" s="1"/>
      <c r="G261" s="1"/>
      <c r="H261" s="3"/>
      <c r="I261" s="1"/>
      <c r="J261" s="1"/>
      <c r="K261" s="1"/>
      <c r="L261" s="1"/>
      <c r="M261" s="3"/>
      <c r="N261" s="3"/>
      <c r="O261" s="1"/>
      <c r="P261" s="1"/>
    </row>
    <row r="262" spans="1:16" ht="21" customHeight="1">
      <c r="A262" s="1"/>
      <c r="B262" s="1"/>
      <c r="C262" s="1"/>
      <c r="D262" s="1"/>
      <c r="E262" s="1"/>
      <c r="F262" s="1"/>
      <c r="G262" s="1"/>
      <c r="H262" s="3"/>
      <c r="I262" s="1"/>
      <c r="J262" s="1"/>
      <c r="K262" s="1"/>
      <c r="L262" s="1"/>
      <c r="M262" s="3"/>
      <c r="N262" s="3"/>
      <c r="O262" s="1"/>
      <c r="P262" s="1"/>
    </row>
    <row r="263" spans="1:16" ht="21" customHeight="1">
      <c r="A263" s="1"/>
      <c r="B263" s="1"/>
      <c r="C263" s="1"/>
      <c r="D263" s="1"/>
      <c r="E263" s="1"/>
      <c r="F263" s="1"/>
      <c r="G263" s="1"/>
      <c r="H263" s="3"/>
      <c r="I263" s="1"/>
      <c r="J263" s="1"/>
      <c r="K263" s="1"/>
      <c r="L263" s="1"/>
      <c r="M263" s="3"/>
      <c r="N263" s="3"/>
      <c r="O263" s="1"/>
      <c r="P263" s="1"/>
    </row>
    <row r="264" spans="1:16" ht="21" customHeight="1">
      <c r="A264" s="1"/>
      <c r="B264" s="1"/>
      <c r="C264" s="1"/>
      <c r="D264" s="1"/>
      <c r="E264" s="1"/>
      <c r="F264" s="1"/>
      <c r="G264" s="1"/>
      <c r="H264" s="3"/>
      <c r="I264" s="1"/>
      <c r="J264" s="1"/>
      <c r="K264" s="1"/>
      <c r="L264" s="1"/>
      <c r="M264" s="3"/>
      <c r="N264" s="3"/>
      <c r="O264" s="1"/>
      <c r="P264" s="1"/>
    </row>
    <row r="265" spans="1:16" ht="21" customHeight="1">
      <c r="A265" s="1"/>
      <c r="B265" s="1"/>
      <c r="C265" s="1"/>
      <c r="D265" s="1"/>
      <c r="E265" s="1"/>
      <c r="F265" s="1"/>
      <c r="G265" s="1"/>
      <c r="H265" s="3"/>
      <c r="I265" s="1"/>
      <c r="J265" s="1"/>
      <c r="K265" s="1"/>
      <c r="L265" s="1"/>
      <c r="M265" s="3"/>
      <c r="N265" s="3"/>
      <c r="O265" s="1"/>
      <c r="P265" s="1"/>
    </row>
    <row r="266" spans="1:16" ht="21" customHeight="1">
      <c r="A266" s="1"/>
      <c r="B266" s="1"/>
      <c r="C266" s="1"/>
      <c r="D266" s="1"/>
      <c r="E266" s="1"/>
      <c r="F266" s="1"/>
      <c r="G266" s="1"/>
      <c r="H266" s="3"/>
      <c r="I266" s="1"/>
      <c r="J266" s="1"/>
      <c r="K266" s="1"/>
      <c r="L266" s="1"/>
      <c r="M266" s="3"/>
      <c r="N266" s="3"/>
      <c r="O266" s="1"/>
      <c r="P266" s="1"/>
    </row>
    <row r="267" spans="1:16" ht="21" customHeight="1">
      <c r="A267" s="1"/>
      <c r="B267" s="1"/>
      <c r="C267" s="1"/>
      <c r="D267" s="1"/>
      <c r="E267" s="1"/>
      <c r="F267" s="1"/>
      <c r="G267" s="1"/>
      <c r="H267" s="3"/>
      <c r="I267" s="1"/>
      <c r="J267" s="1"/>
      <c r="K267" s="1"/>
      <c r="L267" s="1"/>
      <c r="M267" s="3"/>
      <c r="N267" s="3"/>
      <c r="O267" s="1"/>
      <c r="P267" s="1"/>
    </row>
    <row r="268" spans="1:16" ht="21" customHeight="1">
      <c r="A268" s="1"/>
      <c r="B268" s="1"/>
      <c r="C268" s="1"/>
      <c r="D268" s="1"/>
      <c r="E268" s="1"/>
      <c r="F268" s="1"/>
      <c r="G268" s="1"/>
      <c r="H268" s="3"/>
      <c r="I268" s="1"/>
      <c r="J268" s="1"/>
      <c r="K268" s="1"/>
      <c r="L268" s="1"/>
      <c r="M268" s="3"/>
      <c r="N268" s="3"/>
      <c r="O268" s="1"/>
      <c r="P268" s="1"/>
    </row>
    <row r="269" spans="1:16" ht="21" customHeight="1">
      <c r="A269" s="1"/>
      <c r="B269" s="1"/>
      <c r="C269" s="1"/>
      <c r="D269" s="1"/>
      <c r="E269" s="1"/>
      <c r="F269" s="1"/>
      <c r="G269" s="1"/>
      <c r="H269" s="3"/>
      <c r="I269" s="1"/>
      <c r="J269" s="1"/>
      <c r="K269" s="1"/>
      <c r="L269" s="1"/>
      <c r="M269" s="3"/>
      <c r="N269" s="3"/>
      <c r="O269" s="1"/>
      <c r="P269" s="1"/>
    </row>
    <row r="270" spans="1:16" ht="21" customHeight="1">
      <c r="A270" s="1"/>
      <c r="B270" s="1"/>
      <c r="C270" s="1"/>
      <c r="D270" s="1"/>
      <c r="E270" s="1"/>
      <c r="F270" s="1"/>
      <c r="G270" s="1"/>
      <c r="H270" s="3"/>
      <c r="I270" s="1"/>
      <c r="J270" s="1"/>
      <c r="K270" s="1"/>
      <c r="L270" s="1"/>
      <c r="M270" s="3"/>
      <c r="N270" s="3"/>
      <c r="O270" s="1"/>
      <c r="P270" s="1"/>
    </row>
    <row r="271" spans="1:16" ht="21" customHeight="1">
      <c r="A271" s="1"/>
      <c r="B271" s="1"/>
      <c r="C271" s="1"/>
      <c r="D271" s="1"/>
      <c r="E271" s="1"/>
      <c r="F271" s="1"/>
      <c r="G271" s="1"/>
      <c r="H271" s="3"/>
      <c r="I271" s="1"/>
      <c r="J271" s="1"/>
      <c r="K271" s="1"/>
      <c r="L271" s="1"/>
      <c r="M271" s="3"/>
      <c r="N271" s="3"/>
      <c r="O271" s="1"/>
      <c r="P271" s="1"/>
    </row>
    <row r="272" spans="1:16" ht="21" customHeight="1">
      <c r="A272" s="1"/>
      <c r="B272" s="1"/>
      <c r="C272" s="1"/>
      <c r="D272" s="1"/>
      <c r="E272" s="1"/>
      <c r="F272" s="1"/>
      <c r="G272" s="1"/>
      <c r="H272" s="3"/>
      <c r="I272" s="1"/>
      <c r="J272" s="1"/>
      <c r="K272" s="1"/>
      <c r="L272" s="1"/>
      <c r="M272" s="3"/>
      <c r="N272" s="3"/>
      <c r="O272" s="1"/>
      <c r="P272" s="1"/>
    </row>
    <row r="273" spans="1:16" ht="21" customHeight="1">
      <c r="A273" s="1"/>
      <c r="B273" s="1"/>
      <c r="C273" s="1"/>
      <c r="D273" s="1"/>
      <c r="E273" s="1"/>
      <c r="F273" s="1"/>
      <c r="G273" s="1"/>
      <c r="H273" s="3"/>
      <c r="I273" s="1"/>
      <c r="J273" s="1"/>
      <c r="K273" s="1"/>
      <c r="L273" s="1"/>
      <c r="M273" s="3"/>
      <c r="N273" s="3"/>
      <c r="O273" s="1"/>
      <c r="P273" s="1"/>
    </row>
    <row r="274" spans="1:16" ht="21" customHeight="1">
      <c r="A274" s="1"/>
      <c r="B274" s="1"/>
      <c r="C274" s="1"/>
      <c r="D274" s="1"/>
      <c r="E274" s="1"/>
      <c r="F274" s="1"/>
      <c r="G274" s="1"/>
      <c r="H274" s="3"/>
      <c r="I274" s="1"/>
      <c r="J274" s="1"/>
      <c r="K274" s="1"/>
      <c r="L274" s="1"/>
      <c r="M274" s="3"/>
      <c r="N274" s="3"/>
      <c r="O274" s="1"/>
      <c r="P274" s="1"/>
    </row>
    <row r="275" spans="1:16" ht="21" customHeight="1">
      <c r="A275" s="1"/>
      <c r="B275" s="1"/>
      <c r="C275" s="1"/>
      <c r="D275" s="1"/>
      <c r="E275" s="1"/>
      <c r="F275" s="1"/>
      <c r="G275" s="1"/>
      <c r="H275" s="3"/>
      <c r="I275" s="1"/>
      <c r="J275" s="1"/>
      <c r="K275" s="1"/>
      <c r="L275" s="1"/>
      <c r="M275" s="3"/>
      <c r="N275" s="3"/>
      <c r="O275" s="1"/>
      <c r="P275" s="1"/>
    </row>
    <row r="276" spans="1:16" ht="21" customHeight="1">
      <c r="A276" s="1"/>
      <c r="B276" s="1"/>
      <c r="C276" s="1"/>
      <c r="D276" s="1"/>
      <c r="E276" s="1"/>
      <c r="F276" s="1"/>
      <c r="G276" s="1"/>
      <c r="H276" s="3"/>
      <c r="I276" s="1"/>
      <c r="J276" s="1"/>
      <c r="K276" s="1"/>
      <c r="L276" s="1"/>
      <c r="M276" s="3"/>
      <c r="N276" s="3"/>
      <c r="O276" s="1"/>
      <c r="P276" s="1"/>
    </row>
    <row r="277" spans="1:16" ht="21" customHeight="1">
      <c r="A277" s="1"/>
      <c r="B277" s="1"/>
      <c r="C277" s="1"/>
      <c r="D277" s="1"/>
      <c r="E277" s="1"/>
      <c r="F277" s="1"/>
      <c r="G277" s="1"/>
      <c r="H277" s="3"/>
      <c r="I277" s="1"/>
      <c r="J277" s="1"/>
      <c r="K277" s="1"/>
      <c r="L277" s="1"/>
      <c r="M277" s="3"/>
      <c r="N277" s="3"/>
      <c r="O277" s="1"/>
      <c r="P277" s="1"/>
    </row>
    <row r="278" spans="1:16" ht="21" customHeight="1">
      <c r="A278" s="1"/>
      <c r="B278" s="1"/>
      <c r="C278" s="1"/>
      <c r="D278" s="1"/>
      <c r="E278" s="1"/>
      <c r="F278" s="1"/>
      <c r="G278" s="1"/>
      <c r="H278" s="3"/>
      <c r="I278" s="1"/>
      <c r="J278" s="1"/>
      <c r="K278" s="1"/>
      <c r="L278" s="1"/>
      <c r="M278" s="3"/>
      <c r="N278" s="3"/>
      <c r="O278" s="1"/>
      <c r="P278" s="1"/>
    </row>
    <row r="279" spans="1:16" ht="21" customHeight="1">
      <c r="A279" s="1"/>
      <c r="B279" s="1"/>
      <c r="C279" s="1"/>
      <c r="D279" s="1"/>
      <c r="E279" s="1"/>
      <c r="F279" s="1"/>
      <c r="G279" s="1"/>
      <c r="H279" s="3"/>
      <c r="I279" s="1"/>
      <c r="J279" s="1"/>
      <c r="K279" s="1"/>
      <c r="L279" s="1"/>
      <c r="M279" s="3"/>
      <c r="N279" s="3"/>
      <c r="O279" s="1"/>
      <c r="P279" s="1"/>
    </row>
    <row r="280" spans="1:16" ht="21" customHeight="1">
      <c r="A280" s="1"/>
      <c r="B280" s="1"/>
      <c r="C280" s="1"/>
      <c r="D280" s="1"/>
      <c r="E280" s="1"/>
      <c r="F280" s="1"/>
      <c r="G280" s="1"/>
      <c r="H280" s="3"/>
      <c r="I280" s="1"/>
      <c r="J280" s="1"/>
      <c r="K280" s="1"/>
      <c r="L280" s="1"/>
      <c r="M280" s="3"/>
      <c r="N280" s="3"/>
      <c r="O280" s="1"/>
      <c r="P280" s="1"/>
    </row>
    <row r="281" spans="1:16" ht="21" customHeight="1">
      <c r="A281" s="1"/>
      <c r="B281" s="1"/>
      <c r="C281" s="1"/>
      <c r="D281" s="1"/>
      <c r="E281" s="1"/>
      <c r="F281" s="1"/>
      <c r="G281" s="1"/>
      <c r="H281" s="3"/>
      <c r="I281" s="1"/>
      <c r="J281" s="1"/>
      <c r="K281" s="1"/>
      <c r="L281" s="1"/>
      <c r="M281" s="3"/>
      <c r="N281" s="3"/>
      <c r="O281" s="1"/>
      <c r="P281" s="1"/>
    </row>
    <row r="282" spans="1:16" ht="21" customHeight="1">
      <c r="A282" s="1"/>
      <c r="B282" s="1"/>
      <c r="C282" s="1"/>
      <c r="D282" s="1"/>
      <c r="E282" s="1"/>
      <c r="F282" s="1"/>
      <c r="G282" s="1"/>
      <c r="H282" s="3"/>
      <c r="I282" s="1"/>
      <c r="J282" s="1"/>
      <c r="K282" s="1"/>
      <c r="L282" s="1"/>
      <c r="M282" s="3"/>
      <c r="N282" s="3"/>
      <c r="O282" s="1"/>
      <c r="P282" s="1"/>
    </row>
    <row r="283" spans="1:16" ht="21" customHeight="1">
      <c r="A283" s="1"/>
      <c r="B283" s="1"/>
      <c r="C283" s="1"/>
      <c r="D283" s="1"/>
      <c r="E283" s="1"/>
      <c r="F283" s="1"/>
      <c r="G283" s="1"/>
      <c r="H283" s="3"/>
      <c r="I283" s="1"/>
      <c r="J283" s="1"/>
      <c r="K283" s="1"/>
      <c r="L283" s="1"/>
      <c r="M283" s="3"/>
      <c r="N283" s="3"/>
      <c r="O283" s="1"/>
      <c r="P283" s="1"/>
    </row>
    <row r="284" spans="1:16" ht="21" customHeight="1">
      <c r="A284" s="1"/>
      <c r="B284" s="1"/>
      <c r="C284" s="1"/>
      <c r="D284" s="1"/>
      <c r="E284" s="1"/>
      <c r="F284" s="1"/>
      <c r="G284" s="1"/>
      <c r="H284" s="3"/>
      <c r="I284" s="1"/>
      <c r="J284" s="1"/>
      <c r="K284" s="1"/>
      <c r="L284" s="1"/>
      <c r="M284" s="3"/>
      <c r="N284" s="3"/>
      <c r="O284" s="1"/>
      <c r="P284" s="1"/>
    </row>
    <row r="285" spans="1:16" ht="21" customHeight="1">
      <c r="A285" s="1"/>
      <c r="B285" s="1"/>
      <c r="C285" s="1"/>
      <c r="D285" s="1"/>
      <c r="E285" s="1"/>
      <c r="F285" s="1"/>
      <c r="G285" s="1"/>
      <c r="H285" s="3"/>
      <c r="I285" s="1"/>
      <c r="J285" s="1"/>
      <c r="K285" s="1"/>
      <c r="L285" s="1"/>
      <c r="M285" s="3"/>
      <c r="N285" s="3"/>
      <c r="O285" s="1"/>
      <c r="P285" s="1"/>
    </row>
    <row r="286" spans="1:16" ht="21" customHeight="1">
      <c r="A286" s="1"/>
      <c r="B286" s="1"/>
      <c r="C286" s="1"/>
      <c r="D286" s="1"/>
      <c r="E286" s="1"/>
      <c r="F286" s="1"/>
      <c r="G286" s="1"/>
      <c r="H286" s="3"/>
      <c r="I286" s="1"/>
      <c r="J286" s="1"/>
      <c r="K286" s="1"/>
      <c r="L286" s="1"/>
      <c r="M286" s="3"/>
      <c r="N286" s="3"/>
      <c r="O286" s="1"/>
      <c r="P286" s="1"/>
    </row>
    <row r="287" spans="1:16" ht="21" customHeight="1">
      <c r="A287" s="1"/>
      <c r="B287" s="1"/>
      <c r="C287" s="1"/>
      <c r="D287" s="1"/>
      <c r="E287" s="1"/>
      <c r="F287" s="1"/>
      <c r="G287" s="1"/>
      <c r="H287" s="3"/>
      <c r="I287" s="1"/>
      <c r="J287" s="1"/>
      <c r="K287" s="1"/>
      <c r="L287" s="1"/>
      <c r="M287" s="3"/>
      <c r="N287" s="3"/>
      <c r="O287" s="1"/>
      <c r="P287" s="1"/>
    </row>
    <row r="288" spans="1:16" ht="21" customHeight="1">
      <c r="A288" s="1"/>
      <c r="B288" s="1"/>
      <c r="C288" s="1"/>
      <c r="D288" s="1"/>
      <c r="E288" s="1"/>
      <c r="F288" s="1"/>
      <c r="G288" s="1"/>
      <c r="H288" s="3"/>
      <c r="I288" s="1"/>
      <c r="J288" s="1"/>
      <c r="K288" s="1"/>
      <c r="L288" s="1"/>
      <c r="M288" s="3"/>
      <c r="N288" s="3"/>
      <c r="O288" s="1"/>
      <c r="P288" s="1"/>
    </row>
    <row r="289" spans="1:16" ht="21" customHeight="1">
      <c r="A289" s="1"/>
      <c r="B289" s="1"/>
      <c r="C289" s="1"/>
      <c r="D289" s="1"/>
      <c r="E289" s="1"/>
      <c r="F289" s="1"/>
      <c r="G289" s="1"/>
      <c r="H289" s="3"/>
      <c r="I289" s="1"/>
      <c r="J289" s="1"/>
      <c r="K289" s="1"/>
      <c r="L289" s="1"/>
      <c r="M289" s="3"/>
      <c r="N289" s="3"/>
      <c r="O289" s="1"/>
      <c r="P289" s="1"/>
    </row>
    <row r="290" spans="1:16" ht="21" customHeight="1">
      <c r="A290" s="1"/>
      <c r="B290" s="1"/>
      <c r="C290" s="1"/>
      <c r="D290" s="1"/>
      <c r="E290" s="1"/>
      <c r="F290" s="1"/>
      <c r="G290" s="1"/>
      <c r="H290" s="3"/>
      <c r="I290" s="1"/>
      <c r="J290" s="1"/>
      <c r="K290" s="1"/>
      <c r="L290" s="1"/>
      <c r="M290" s="3"/>
      <c r="N290" s="3"/>
      <c r="O290" s="1"/>
      <c r="P290" s="1"/>
    </row>
    <row r="291" spans="1:16" ht="21" customHeight="1">
      <c r="A291" s="1"/>
      <c r="B291" s="1"/>
      <c r="C291" s="1"/>
      <c r="D291" s="1"/>
      <c r="E291" s="1"/>
      <c r="F291" s="1"/>
      <c r="G291" s="1"/>
      <c r="H291" s="3"/>
      <c r="I291" s="1"/>
      <c r="J291" s="1"/>
      <c r="K291" s="1"/>
      <c r="L291" s="1"/>
      <c r="M291" s="3"/>
      <c r="N291" s="3"/>
      <c r="O291" s="1"/>
      <c r="P291" s="1"/>
    </row>
    <row r="292" spans="1:16" ht="21" customHeight="1">
      <c r="A292" s="1"/>
      <c r="B292" s="1"/>
      <c r="C292" s="1"/>
      <c r="D292" s="1"/>
      <c r="E292" s="1"/>
      <c r="F292" s="1"/>
      <c r="G292" s="1"/>
      <c r="H292" s="3"/>
      <c r="I292" s="1"/>
      <c r="J292" s="1"/>
      <c r="K292" s="1"/>
      <c r="L292" s="1"/>
      <c r="M292" s="3"/>
      <c r="N292" s="3"/>
      <c r="O292" s="1"/>
      <c r="P292" s="1"/>
    </row>
    <row r="293" spans="1:16" ht="21" customHeight="1">
      <c r="A293" s="1"/>
      <c r="B293" s="1"/>
      <c r="C293" s="1"/>
      <c r="D293" s="1"/>
      <c r="E293" s="1"/>
      <c r="F293" s="1"/>
      <c r="G293" s="1"/>
      <c r="H293" s="3"/>
      <c r="I293" s="1"/>
      <c r="J293" s="1"/>
      <c r="K293" s="1"/>
      <c r="L293" s="1"/>
      <c r="M293" s="3"/>
      <c r="N293" s="3"/>
      <c r="O293" s="1"/>
      <c r="P293" s="1"/>
    </row>
    <row r="294" spans="1:16" ht="21" customHeight="1">
      <c r="A294" s="1"/>
      <c r="B294" s="1"/>
      <c r="C294" s="1"/>
      <c r="D294" s="1"/>
      <c r="E294" s="1"/>
      <c r="F294" s="1"/>
      <c r="G294" s="1"/>
      <c r="H294" s="3"/>
      <c r="I294" s="1"/>
      <c r="J294" s="1"/>
      <c r="K294" s="1"/>
      <c r="L294" s="1"/>
      <c r="M294" s="3"/>
      <c r="N294" s="3"/>
      <c r="O294" s="1"/>
      <c r="P294" s="1"/>
    </row>
    <row r="295" spans="1:16" ht="21" customHeight="1">
      <c r="A295" s="1"/>
      <c r="B295" s="1"/>
      <c r="C295" s="1"/>
      <c r="D295" s="1"/>
      <c r="E295" s="1"/>
      <c r="F295" s="1"/>
      <c r="G295" s="1"/>
      <c r="H295" s="3"/>
      <c r="I295" s="1"/>
      <c r="J295" s="1"/>
      <c r="K295" s="1"/>
      <c r="L295" s="1"/>
      <c r="M295" s="3"/>
      <c r="N295" s="3"/>
      <c r="O295" s="1"/>
      <c r="P295" s="1"/>
    </row>
    <row r="296" spans="1:16" ht="21" customHeight="1">
      <c r="A296" s="1"/>
      <c r="B296" s="1"/>
      <c r="C296" s="1"/>
      <c r="D296" s="1"/>
      <c r="E296" s="1"/>
      <c r="F296" s="1"/>
      <c r="G296" s="1"/>
      <c r="H296" s="3"/>
      <c r="I296" s="1"/>
      <c r="J296" s="1"/>
      <c r="K296" s="1"/>
      <c r="L296" s="1"/>
      <c r="M296" s="3"/>
      <c r="N296" s="3"/>
      <c r="O296" s="1"/>
      <c r="P296" s="1"/>
    </row>
    <row r="297" spans="1:16" ht="21" customHeight="1">
      <c r="A297" s="1"/>
      <c r="B297" s="1"/>
      <c r="C297" s="1"/>
      <c r="D297" s="1"/>
      <c r="E297" s="1"/>
      <c r="F297" s="1"/>
      <c r="G297" s="1"/>
      <c r="H297" s="3"/>
      <c r="I297" s="1"/>
      <c r="J297" s="1"/>
      <c r="K297" s="1"/>
      <c r="L297" s="1"/>
      <c r="M297" s="3"/>
      <c r="N297" s="3"/>
      <c r="O297" s="1"/>
      <c r="P297" s="1"/>
    </row>
    <row r="298" spans="1:16" ht="21" customHeight="1">
      <c r="A298" s="1"/>
      <c r="B298" s="1"/>
      <c r="C298" s="1"/>
      <c r="D298" s="1"/>
      <c r="E298" s="1"/>
      <c r="F298" s="1"/>
      <c r="G298" s="1"/>
      <c r="H298" s="3"/>
      <c r="I298" s="1"/>
      <c r="J298" s="1"/>
      <c r="K298" s="1"/>
      <c r="L298" s="1"/>
      <c r="M298" s="3"/>
      <c r="N298" s="3"/>
      <c r="O298" s="1"/>
      <c r="P298" s="1"/>
    </row>
    <row r="299" spans="1:16" ht="21" customHeight="1">
      <c r="A299" s="1"/>
      <c r="B299" s="1"/>
      <c r="C299" s="1"/>
      <c r="D299" s="1"/>
      <c r="E299" s="1"/>
      <c r="F299" s="1"/>
      <c r="G299" s="1"/>
      <c r="H299" s="3"/>
      <c r="I299" s="1"/>
      <c r="J299" s="1"/>
      <c r="K299" s="1"/>
      <c r="L299" s="1"/>
      <c r="M299" s="3"/>
      <c r="N299" s="3"/>
      <c r="O299" s="1"/>
      <c r="P299" s="1"/>
    </row>
    <row r="300" spans="1:16" ht="21" customHeight="1">
      <c r="A300" s="1"/>
      <c r="B300" s="1"/>
      <c r="C300" s="1"/>
      <c r="D300" s="1"/>
      <c r="E300" s="1"/>
      <c r="F300" s="1"/>
      <c r="G300" s="1"/>
      <c r="H300" s="3"/>
      <c r="I300" s="1"/>
      <c r="J300" s="1"/>
      <c r="K300" s="1"/>
      <c r="L300" s="1"/>
      <c r="M300" s="3"/>
      <c r="N300" s="3"/>
      <c r="O300" s="1"/>
      <c r="P300" s="1"/>
    </row>
    <row r="301" spans="1:16" ht="21" customHeight="1">
      <c r="A301" s="1"/>
      <c r="B301" s="1"/>
      <c r="C301" s="1"/>
      <c r="D301" s="1"/>
      <c r="E301" s="1"/>
      <c r="F301" s="1"/>
      <c r="G301" s="1"/>
      <c r="H301" s="3"/>
      <c r="I301" s="1"/>
      <c r="J301" s="1"/>
      <c r="K301" s="1"/>
      <c r="L301" s="1"/>
      <c r="M301" s="3"/>
      <c r="N301" s="3"/>
      <c r="O301" s="1"/>
      <c r="P301" s="1"/>
    </row>
    <row r="302" spans="1:16" ht="21" customHeight="1">
      <c r="A302" s="1"/>
      <c r="B302" s="1"/>
      <c r="C302" s="1"/>
      <c r="D302" s="1"/>
      <c r="E302" s="1"/>
      <c r="F302" s="1"/>
      <c r="G302" s="1"/>
      <c r="H302" s="3"/>
      <c r="I302" s="1"/>
      <c r="J302" s="1"/>
      <c r="K302" s="1"/>
      <c r="L302" s="1"/>
      <c r="M302" s="3"/>
      <c r="N302" s="3"/>
      <c r="O302" s="1"/>
      <c r="P302" s="1"/>
    </row>
    <row r="303" spans="1:16" ht="21" customHeight="1">
      <c r="A303" s="1"/>
      <c r="B303" s="1"/>
      <c r="C303" s="1"/>
      <c r="D303" s="1"/>
      <c r="E303" s="1"/>
      <c r="F303" s="1"/>
      <c r="G303" s="1"/>
      <c r="H303" s="3"/>
      <c r="I303" s="1"/>
      <c r="J303" s="1"/>
      <c r="K303" s="1"/>
      <c r="L303" s="1"/>
      <c r="M303" s="3"/>
      <c r="N303" s="3"/>
      <c r="O303" s="1"/>
      <c r="P303" s="1"/>
    </row>
    <row r="304" spans="1:16" ht="21" customHeight="1">
      <c r="A304" s="1"/>
      <c r="B304" s="1"/>
      <c r="C304" s="1"/>
      <c r="D304" s="1"/>
      <c r="E304" s="1"/>
      <c r="F304" s="1"/>
      <c r="G304" s="1"/>
      <c r="H304" s="3"/>
      <c r="I304" s="1"/>
      <c r="J304" s="1"/>
      <c r="K304" s="1"/>
      <c r="L304" s="1"/>
      <c r="M304" s="3"/>
      <c r="N304" s="3"/>
      <c r="O304" s="1"/>
      <c r="P304" s="1"/>
    </row>
    <row r="305" spans="1:16" ht="21" customHeight="1">
      <c r="A305" s="1"/>
      <c r="B305" s="1"/>
      <c r="C305" s="1"/>
      <c r="D305" s="1"/>
      <c r="E305" s="1"/>
      <c r="F305" s="1"/>
      <c r="G305" s="1"/>
      <c r="H305" s="3"/>
      <c r="I305" s="1"/>
      <c r="J305" s="1"/>
      <c r="K305" s="1"/>
      <c r="L305" s="1"/>
      <c r="M305" s="3"/>
      <c r="N305" s="3"/>
      <c r="O305" s="1"/>
      <c r="P305" s="1"/>
    </row>
    <row r="306" spans="1:16" ht="21" customHeight="1">
      <c r="A306" s="1"/>
      <c r="B306" s="1"/>
      <c r="C306" s="1"/>
      <c r="D306" s="1"/>
      <c r="E306" s="1"/>
      <c r="F306" s="1"/>
      <c r="G306" s="1"/>
      <c r="H306" s="3"/>
      <c r="I306" s="1"/>
      <c r="J306" s="1"/>
      <c r="K306" s="1"/>
      <c r="L306" s="1"/>
      <c r="M306" s="3"/>
      <c r="N306" s="3"/>
      <c r="O306" s="1"/>
      <c r="P306" s="1"/>
    </row>
    <row r="307" spans="1:16" ht="21" customHeight="1">
      <c r="A307" s="1"/>
      <c r="B307" s="1"/>
      <c r="C307" s="1"/>
      <c r="D307" s="1"/>
      <c r="E307" s="1"/>
      <c r="F307" s="1"/>
      <c r="G307" s="1"/>
      <c r="H307" s="3"/>
      <c r="I307" s="1"/>
      <c r="J307" s="1"/>
      <c r="K307" s="1"/>
      <c r="L307" s="1"/>
      <c r="M307" s="3"/>
      <c r="N307" s="3"/>
      <c r="O307" s="1"/>
      <c r="P307" s="1"/>
    </row>
    <row r="308" spans="1:16" ht="21" customHeight="1">
      <c r="A308" s="1"/>
      <c r="B308" s="1"/>
      <c r="C308" s="1"/>
      <c r="D308" s="1"/>
      <c r="E308" s="1"/>
      <c r="F308" s="1"/>
      <c r="G308" s="1"/>
      <c r="H308" s="3"/>
      <c r="I308" s="1"/>
      <c r="J308" s="1"/>
      <c r="K308" s="1"/>
      <c r="L308" s="1"/>
      <c r="M308" s="3"/>
      <c r="N308" s="3"/>
      <c r="O308" s="1"/>
      <c r="P308" s="1"/>
    </row>
    <row r="309" spans="1:16" ht="21" customHeight="1">
      <c r="A309" s="1"/>
      <c r="B309" s="1"/>
      <c r="C309" s="1"/>
      <c r="D309" s="1"/>
      <c r="E309" s="1"/>
      <c r="F309" s="1"/>
      <c r="G309" s="1"/>
      <c r="H309" s="3"/>
      <c r="I309" s="1"/>
      <c r="J309" s="1"/>
      <c r="K309" s="1"/>
      <c r="L309" s="1"/>
      <c r="M309" s="3"/>
      <c r="N309" s="3"/>
      <c r="O309" s="1"/>
      <c r="P309" s="1"/>
    </row>
    <row r="310" spans="1:16" ht="21" customHeight="1">
      <c r="A310" s="1"/>
      <c r="B310" s="1"/>
      <c r="C310" s="1"/>
      <c r="D310" s="1"/>
      <c r="E310" s="1"/>
      <c r="F310" s="1"/>
      <c r="G310" s="1"/>
      <c r="H310" s="3"/>
      <c r="I310" s="1"/>
      <c r="J310" s="1"/>
      <c r="K310" s="1"/>
      <c r="L310" s="1"/>
      <c r="M310" s="3"/>
      <c r="N310" s="3"/>
      <c r="O310" s="1"/>
      <c r="P310" s="1"/>
    </row>
    <row r="311" spans="1:16" ht="21" customHeight="1">
      <c r="A311" s="1"/>
      <c r="B311" s="1"/>
      <c r="C311" s="1"/>
      <c r="D311" s="1"/>
      <c r="E311" s="1"/>
      <c r="F311" s="1"/>
      <c r="G311" s="1"/>
      <c r="H311" s="3"/>
      <c r="I311" s="1"/>
      <c r="J311" s="1"/>
      <c r="K311" s="1"/>
      <c r="L311" s="1"/>
      <c r="M311" s="3"/>
      <c r="N311" s="3"/>
      <c r="O311" s="1"/>
      <c r="P311" s="1"/>
    </row>
    <row r="312" spans="1:16" ht="21" customHeight="1">
      <c r="A312" s="1"/>
      <c r="B312" s="1"/>
      <c r="C312" s="1"/>
      <c r="D312" s="1"/>
      <c r="E312" s="1"/>
      <c r="F312" s="1"/>
      <c r="G312" s="1"/>
      <c r="H312" s="3"/>
      <c r="I312" s="1"/>
      <c r="J312" s="1"/>
      <c r="K312" s="1"/>
      <c r="L312" s="1"/>
      <c r="M312" s="3"/>
      <c r="N312" s="3"/>
      <c r="O312" s="1"/>
      <c r="P312" s="1"/>
    </row>
    <row r="313" spans="1:16" ht="21" customHeight="1">
      <c r="A313" s="1"/>
      <c r="B313" s="1"/>
      <c r="C313" s="1"/>
      <c r="D313" s="1"/>
      <c r="E313" s="1"/>
      <c r="F313" s="1"/>
      <c r="G313" s="1"/>
      <c r="H313" s="3"/>
      <c r="I313" s="1"/>
      <c r="J313" s="1"/>
      <c r="K313" s="1"/>
      <c r="L313" s="1"/>
      <c r="M313" s="3"/>
      <c r="N313" s="3"/>
      <c r="O313" s="1"/>
      <c r="P313" s="1"/>
    </row>
    <row r="314" spans="1:16" ht="21" customHeight="1">
      <c r="A314" s="1"/>
      <c r="B314" s="1"/>
      <c r="C314" s="1"/>
      <c r="D314" s="1"/>
      <c r="E314" s="1"/>
      <c r="F314" s="1"/>
      <c r="G314" s="1"/>
      <c r="H314" s="3"/>
      <c r="I314" s="1"/>
      <c r="J314" s="1"/>
      <c r="K314" s="1"/>
      <c r="L314" s="1"/>
      <c r="M314" s="3"/>
      <c r="N314" s="3"/>
      <c r="O314" s="1"/>
      <c r="P314" s="1"/>
    </row>
    <row r="315" spans="1:16" ht="21" customHeight="1">
      <c r="A315" s="1"/>
      <c r="B315" s="1"/>
      <c r="C315" s="1"/>
      <c r="D315" s="1"/>
      <c r="E315" s="1"/>
      <c r="F315" s="1"/>
      <c r="G315" s="1"/>
      <c r="H315" s="3"/>
      <c r="I315" s="1"/>
      <c r="J315" s="1"/>
      <c r="K315" s="1"/>
      <c r="L315" s="1"/>
      <c r="M315" s="3"/>
      <c r="N315" s="3"/>
      <c r="O315" s="1"/>
      <c r="P315" s="1"/>
    </row>
    <row r="316" spans="1:16" ht="21" customHeight="1">
      <c r="A316" s="1"/>
      <c r="B316" s="1"/>
      <c r="C316" s="1"/>
      <c r="D316" s="1"/>
      <c r="E316" s="1"/>
      <c r="F316" s="1"/>
      <c r="G316" s="1"/>
      <c r="H316" s="3"/>
      <c r="I316" s="1"/>
      <c r="J316" s="1"/>
      <c r="K316" s="1"/>
      <c r="L316" s="1"/>
      <c r="M316" s="3"/>
      <c r="N316" s="3"/>
      <c r="O316" s="1"/>
      <c r="P316" s="1"/>
    </row>
    <row r="317" spans="1:16" ht="21" customHeight="1">
      <c r="A317" s="1"/>
      <c r="B317" s="1"/>
      <c r="C317" s="1"/>
      <c r="D317" s="1"/>
      <c r="E317" s="1"/>
      <c r="F317" s="1"/>
      <c r="G317" s="1"/>
      <c r="H317" s="3"/>
      <c r="I317" s="1"/>
      <c r="J317" s="1"/>
      <c r="K317" s="1"/>
      <c r="L317" s="1"/>
      <c r="M317" s="3"/>
      <c r="N317" s="3"/>
      <c r="O317" s="1"/>
      <c r="P317" s="1"/>
    </row>
    <row r="318" spans="1:16" ht="21" customHeight="1">
      <c r="A318" s="1"/>
      <c r="B318" s="1"/>
      <c r="C318" s="1"/>
      <c r="D318" s="1"/>
      <c r="E318" s="1"/>
      <c r="F318" s="1"/>
      <c r="G318" s="1"/>
      <c r="H318" s="3"/>
      <c r="I318" s="1"/>
      <c r="J318" s="1"/>
      <c r="K318" s="1"/>
      <c r="L318" s="1"/>
      <c r="M318" s="3"/>
      <c r="N318" s="3"/>
      <c r="O318" s="1"/>
      <c r="P318" s="1"/>
    </row>
    <row r="319" spans="1:16" ht="21" customHeight="1">
      <c r="A319" s="1"/>
      <c r="B319" s="1"/>
      <c r="C319" s="1"/>
      <c r="D319" s="1"/>
      <c r="E319" s="1"/>
      <c r="F319" s="1"/>
      <c r="G319" s="1"/>
      <c r="H319" s="3"/>
      <c r="I319" s="1"/>
      <c r="J319" s="1"/>
      <c r="K319" s="1"/>
      <c r="L319" s="1"/>
      <c r="M319" s="3"/>
      <c r="N319" s="3"/>
      <c r="O319" s="1"/>
      <c r="P319" s="1"/>
    </row>
    <row r="320" spans="1:16" ht="21" customHeight="1">
      <c r="A320" s="1"/>
      <c r="B320" s="1"/>
      <c r="C320" s="1"/>
      <c r="D320" s="1"/>
      <c r="E320" s="1"/>
      <c r="F320" s="1"/>
      <c r="G320" s="1"/>
      <c r="H320" s="3"/>
      <c r="I320" s="1"/>
      <c r="J320" s="1"/>
      <c r="K320" s="1"/>
      <c r="L320" s="1"/>
      <c r="M320" s="3"/>
      <c r="N320" s="3"/>
      <c r="O320" s="1"/>
      <c r="P320" s="1"/>
    </row>
    <row r="321" spans="1:16" ht="21" customHeight="1">
      <c r="A321" s="1"/>
      <c r="B321" s="1"/>
      <c r="C321" s="1"/>
      <c r="D321" s="1"/>
      <c r="E321" s="1"/>
      <c r="F321" s="1"/>
      <c r="G321" s="1"/>
      <c r="H321" s="3"/>
      <c r="I321" s="1"/>
      <c r="J321" s="1"/>
      <c r="K321" s="1"/>
      <c r="L321" s="1"/>
      <c r="M321" s="3"/>
      <c r="N321" s="3"/>
      <c r="O321" s="1"/>
      <c r="P321" s="1"/>
    </row>
    <row r="322" spans="1:16" ht="21" customHeight="1">
      <c r="A322" s="1"/>
      <c r="B322" s="1"/>
      <c r="C322" s="1"/>
      <c r="D322" s="1"/>
      <c r="E322" s="1"/>
      <c r="F322" s="1"/>
      <c r="G322" s="1"/>
      <c r="H322" s="3"/>
      <c r="I322" s="1"/>
      <c r="J322" s="1"/>
      <c r="K322" s="1"/>
      <c r="L322" s="1"/>
      <c r="M322" s="3"/>
      <c r="N322" s="3"/>
      <c r="O322" s="1"/>
      <c r="P322" s="1"/>
    </row>
    <row r="323" spans="1:16" ht="21" customHeight="1">
      <c r="A323" s="1"/>
      <c r="B323" s="1"/>
      <c r="C323" s="1"/>
      <c r="D323" s="1"/>
      <c r="E323" s="1"/>
      <c r="F323" s="1"/>
      <c r="G323" s="1"/>
      <c r="H323" s="3"/>
      <c r="I323" s="1"/>
      <c r="J323" s="1"/>
      <c r="K323" s="1"/>
      <c r="L323" s="1"/>
      <c r="M323" s="3"/>
      <c r="N323" s="3"/>
      <c r="O323" s="1"/>
      <c r="P323" s="1"/>
    </row>
    <row r="324" spans="1:16" ht="21" customHeight="1">
      <c r="A324" s="1"/>
      <c r="B324" s="1"/>
      <c r="C324" s="1"/>
      <c r="D324" s="1"/>
      <c r="E324" s="1"/>
      <c r="F324" s="1"/>
      <c r="G324" s="1"/>
      <c r="H324" s="3"/>
      <c r="I324" s="1"/>
      <c r="J324" s="1"/>
      <c r="K324" s="1"/>
      <c r="L324" s="1"/>
      <c r="M324" s="3"/>
      <c r="N324" s="3"/>
      <c r="O324" s="1"/>
      <c r="P324" s="1"/>
    </row>
    <row r="325" spans="1:16" ht="21" customHeight="1">
      <c r="A325" s="1"/>
      <c r="B325" s="1"/>
      <c r="C325" s="1"/>
      <c r="D325" s="1"/>
      <c r="E325" s="1"/>
      <c r="F325" s="1"/>
      <c r="G325" s="1"/>
      <c r="H325" s="3"/>
      <c r="I325" s="1"/>
      <c r="J325" s="1"/>
      <c r="K325" s="1"/>
      <c r="L325" s="1"/>
      <c r="M325" s="3"/>
      <c r="N325" s="3"/>
      <c r="O325" s="1"/>
      <c r="P325" s="1"/>
    </row>
    <row r="326" spans="1:16" ht="21" customHeight="1">
      <c r="A326" s="1"/>
      <c r="B326" s="1"/>
      <c r="C326" s="1"/>
      <c r="D326" s="1"/>
      <c r="E326" s="1"/>
      <c r="F326" s="1"/>
      <c r="G326" s="1"/>
      <c r="H326" s="3"/>
      <c r="I326" s="1"/>
      <c r="J326" s="1"/>
      <c r="K326" s="1"/>
      <c r="L326" s="1"/>
      <c r="M326" s="3"/>
      <c r="N326" s="3"/>
      <c r="O326" s="1"/>
      <c r="P326" s="1"/>
    </row>
    <row r="327" spans="1:16" ht="21" customHeight="1">
      <c r="A327" s="1"/>
      <c r="B327" s="1"/>
      <c r="C327" s="1"/>
      <c r="D327" s="1"/>
      <c r="E327" s="1"/>
      <c r="F327" s="1"/>
      <c r="G327" s="1"/>
      <c r="H327" s="3"/>
      <c r="I327" s="1"/>
      <c r="J327" s="1"/>
      <c r="K327" s="1"/>
      <c r="L327" s="1"/>
      <c r="M327" s="3"/>
      <c r="N327" s="3"/>
      <c r="O327" s="1"/>
      <c r="P327" s="1"/>
    </row>
    <row r="328" spans="1:16" ht="21" customHeight="1">
      <c r="A328" s="1"/>
      <c r="B328" s="1"/>
      <c r="C328" s="1"/>
      <c r="D328" s="1"/>
      <c r="E328" s="1"/>
      <c r="F328" s="1"/>
      <c r="G328" s="1"/>
      <c r="H328" s="3"/>
      <c r="I328" s="1"/>
      <c r="J328" s="1"/>
      <c r="K328" s="1"/>
      <c r="L328" s="1"/>
      <c r="M328" s="3"/>
      <c r="N328" s="3"/>
      <c r="O328" s="1"/>
      <c r="P328" s="1"/>
    </row>
    <row r="329" spans="1:16" ht="21" customHeight="1">
      <c r="A329" s="1"/>
      <c r="B329" s="1"/>
      <c r="C329" s="1"/>
      <c r="D329" s="1"/>
      <c r="E329" s="1"/>
      <c r="F329" s="1"/>
      <c r="G329" s="1"/>
      <c r="H329" s="3"/>
      <c r="I329" s="1"/>
      <c r="J329" s="1"/>
      <c r="K329" s="1"/>
      <c r="L329" s="1"/>
      <c r="M329" s="3"/>
      <c r="N329" s="3"/>
      <c r="O329" s="1"/>
      <c r="P329" s="1"/>
    </row>
    <row r="330" spans="1:16" ht="21" customHeight="1">
      <c r="A330" s="1"/>
      <c r="B330" s="1"/>
      <c r="C330" s="1"/>
      <c r="D330" s="1"/>
      <c r="E330" s="1"/>
      <c r="F330" s="1"/>
      <c r="G330" s="1"/>
      <c r="H330" s="3"/>
      <c r="I330" s="1"/>
      <c r="J330" s="1"/>
      <c r="K330" s="1"/>
      <c r="L330" s="1"/>
      <c r="M330" s="3"/>
      <c r="N330" s="3"/>
      <c r="O330" s="1"/>
      <c r="P330" s="1"/>
    </row>
    <row r="331" spans="1:16" ht="21" customHeight="1">
      <c r="A331" s="1"/>
      <c r="B331" s="1"/>
      <c r="C331" s="1"/>
      <c r="D331" s="1"/>
      <c r="E331" s="1"/>
      <c r="F331" s="1"/>
      <c r="G331" s="1"/>
      <c r="H331" s="3"/>
      <c r="I331" s="1"/>
      <c r="J331" s="1"/>
      <c r="K331" s="1"/>
      <c r="L331" s="1"/>
      <c r="M331" s="3"/>
      <c r="N331" s="3"/>
      <c r="O331" s="1"/>
      <c r="P331" s="1"/>
    </row>
    <row r="332" spans="1:16" ht="21" customHeight="1">
      <c r="A332" s="1"/>
      <c r="B332" s="1"/>
      <c r="C332" s="1"/>
      <c r="D332" s="1"/>
      <c r="E332" s="1"/>
      <c r="F332" s="1"/>
      <c r="G332" s="1"/>
      <c r="H332" s="3"/>
      <c r="I332" s="1"/>
      <c r="J332" s="1"/>
      <c r="K332" s="1"/>
      <c r="L332" s="1"/>
      <c r="M332" s="3"/>
      <c r="N332" s="3"/>
      <c r="O332" s="1"/>
      <c r="P332" s="1"/>
    </row>
    <row r="333" spans="1:16" ht="21" customHeight="1">
      <c r="A333" s="1"/>
      <c r="B333" s="1"/>
      <c r="C333" s="1"/>
      <c r="D333" s="1"/>
      <c r="E333" s="1"/>
      <c r="F333" s="1"/>
      <c r="G333" s="1"/>
      <c r="H333" s="3"/>
      <c r="I333" s="1"/>
      <c r="J333" s="1"/>
      <c r="K333" s="1"/>
      <c r="L333" s="1"/>
      <c r="M333" s="3"/>
      <c r="N333" s="3"/>
      <c r="O333" s="1"/>
      <c r="P333" s="1"/>
    </row>
    <row r="334" spans="1:16" ht="21" customHeight="1">
      <c r="A334" s="1"/>
      <c r="B334" s="1"/>
      <c r="C334" s="1"/>
      <c r="D334" s="1"/>
      <c r="E334" s="1"/>
      <c r="F334" s="1"/>
      <c r="G334" s="1"/>
      <c r="H334" s="3"/>
      <c r="I334" s="1"/>
      <c r="J334" s="1"/>
      <c r="K334" s="1"/>
      <c r="L334" s="1"/>
      <c r="M334" s="3"/>
      <c r="N334" s="3"/>
      <c r="O334" s="1"/>
      <c r="P334" s="1"/>
    </row>
    <row r="335" spans="1:16" ht="21" customHeight="1">
      <c r="A335" s="1"/>
      <c r="B335" s="1"/>
      <c r="C335" s="1"/>
      <c r="D335" s="1"/>
      <c r="E335" s="1"/>
      <c r="F335" s="1"/>
      <c r="G335" s="1"/>
      <c r="H335" s="3"/>
      <c r="I335" s="1"/>
      <c r="J335" s="1"/>
      <c r="K335" s="1"/>
      <c r="L335" s="1"/>
      <c r="M335" s="3"/>
      <c r="N335" s="3"/>
      <c r="O335" s="1"/>
      <c r="P335" s="1"/>
    </row>
    <row r="336" spans="1:16" ht="21" customHeight="1">
      <c r="A336" s="1"/>
      <c r="B336" s="1"/>
      <c r="C336" s="1"/>
      <c r="D336" s="1"/>
      <c r="E336" s="1"/>
      <c r="F336" s="1"/>
      <c r="G336" s="1"/>
      <c r="H336" s="3"/>
      <c r="I336" s="1"/>
      <c r="J336" s="1"/>
      <c r="K336" s="1"/>
      <c r="L336" s="1"/>
      <c r="M336" s="3"/>
      <c r="N336" s="3"/>
      <c r="O336" s="1"/>
      <c r="P336" s="1"/>
    </row>
    <row r="337" spans="1:16" ht="21" customHeight="1">
      <c r="A337" s="1"/>
      <c r="B337" s="1"/>
      <c r="C337" s="1"/>
      <c r="D337" s="1"/>
      <c r="E337" s="1"/>
      <c r="F337" s="1"/>
      <c r="G337" s="1"/>
      <c r="H337" s="3"/>
      <c r="I337" s="1"/>
      <c r="J337" s="1"/>
      <c r="K337" s="1"/>
      <c r="L337" s="1"/>
      <c r="M337" s="3"/>
      <c r="N337" s="3"/>
      <c r="O337" s="1"/>
      <c r="P337" s="1"/>
    </row>
    <row r="338" spans="1:16" ht="21" customHeight="1">
      <c r="A338" s="1"/>
      <c r="B338" s="1"/>
      <c r="C338" s="1"/>
      <c r="D338" s="1"/>
      <c r="E338" s="1"/>
      <c r="F338" s="1"/>
      <c r="G338" s="1"/>
      <c r="H338" s="3"/>
      <c r="I338" s="1"/>
      <c r="J338" s="1"/>
      <c r="K338" s="1"/>
      <c r="L338" s="1"/>
      <c r="M338" s="3"/>
      <c r="N338" s="3"/>
      <c r="O338" s="1"/>
      <c r="P338" s="1"/>
    </row>
    <row r="339" spans="1:16" ht="21" customHeight="1">
      <c r="A339" s="1"/>
      <c r="B339" s="1"/>
      <c r="C339" s="1"/>
      <c r="D339" s="1"/>
      <c r="E339" s="1"/>
      <c r="F339" s="1"/>
      <c r="G339" s="1"/>
      <c r="H339" s="3"/>
      <c r="I339" s="1"/>
      <c r="J339" s="1"/>
      <c r="K339" s="1"/>
      <c r="L339" s="1"/>
      <c r="M339" s="3"/>
      <c r="N339" s="3"/>
      <c r="O339" s="1"/>
      <c r="P339" s="1"/>
    </row>
    <row r="340" spans="1:16" ht="21" customHeight="1">
      <c r="A340" s="1"/>
      <c r="B340" s="1"/>
      <c r="C340" s="1"/>
      <c r="D340" s="1"/>
      <c r="E340" s="1"/>
      <c r="F340" s="1"/>
      <c r="G340" s="1"/>
      <c r="H340" s="3"/>
      <c r="I340" s="1"/>
      <c r="J340" s="1"/>
      <c r="K340" s="1"/>
      <c r="L340" s="1"/>
      <c r="M340" s="3"/>
      <c r="N340" s="3"/>
      <c r="O340" s="1"/>
      <c r="P340" s="1"/>
    </row>
    <row r="341" spans="1:16" ht="21" customHeight="1">
      <c r="A341" s="1"/>
      <c r="B341" s="1"/>
      <c r="C341" s="1"/>
      <c r="D341" s="1"/>
      <c r="E341" s="1"/>
      <c r="F341" s="1"/>
      <c r="G341" s="1"/>
      <c r="H341" s="3"/>
      <c r="I341" s="1"/>
      <c r="J341" s="1"/>
      <c r="K341" s="1"/>
      <c r="L341" s="1"/>
      <c r="M341" s="3"/>
      <c r="N341" s="3"/>
      <c r="O341" s="1"/>
      <c r="P341" s="1"/>
    </row>
    <row r="342" spans="1:16" ht="21" customHeight="1">
      <c r="A342" s="1"/>
      <c r="B342" s="1"/>
      <c r="C342" s="1"/>
      <c r="D342" s="1"/>
      <c r="E342" s="1"/>
      <c r="F342" s="1"/>
      <c r="G342" s="1"/>
      <c r="H342" s="3"/>
      <c r="I342" s="1"/>
      <c r="J342" s="1"/>
      <c r="K342" s="1"/>
      <c r="L342" s="1"/>
      <c r="M342" s="3"/>
      <c r="N342" s="3"/>
      <c r="O342" s="1"/>
      <c r="P342" s="1"/>
    </row>
    <row r="343" spans="1:16" ht="21" customHeight="1">
      <c r="A343" s="1"/>
      <c r="B343" s="1"/>
      <c r="C343" s="1"/>
      <c r="D343" s="1"/>
      <c r="E343" s="1"/>
      <c r="F343" s="1"/>
      <c r="G343" s="1"/>
      <c r="H343" s="3"/>
      <c r="I343" s="1"/>
      <c r="J343" s="1"/>
      <c r="K343" s="1"/>
      <c r="L343" s="1"/>
      <c r="M343" s="3"/>
      <c r="N343" s="3"/>
      <c r="O343" s="1"/>
      <c r="P343" s="1"/>
    </row>
    <row r="344" spans="1:16" ht="21" customHeight="1">
      <c r="A344" s="1"/>
      <c r="B344" s="1"/>
      <c r="C344" s="1"/>
      <c r="D344" s="1"/>
      <c r="E344" s="1"/>
      <c r="F344" s="1"/>
      <c r="G344" s="1"/>
      <c r="H344" s="3"/>
      <c r="I344" s="1"/>
      <c r="J344" s="1"/>
      <c r="K344" s="1"/>
      <c r="L344" s="1"/>
      <c r="M344" s="3"/>
      <c r="N344" s="3"/>
      <c r="O344" s="1"/>
      <c r="P344" s="1"/>
    </row>
    <row r="345" spans="1:16" ht="21" customHeight="1">
      <c r="A345" s="1"/>
      <c r="B345" s="1"/>
      <c r="C345" s="1"/>
      <c r="D345" s="1"/>
      <c r="E345" s="1"/>
      <c r="F345" s="1"/>
      <c r="G345" s="1"/>
      <c r="H345" s="3"/>
      <c r="I345" s="1"/>
      <c r="J345" s="1"/>
      <c r="K345" s="1"/>
      <c r="L345" s="1"/>
      <c r="M345" s="3"/>
      <c r="N345" s="3"/>
      <c r="O345" s="1"/>
      <c r="P345" s="1"/>
    </row>
    <row r="346" spans="1:16" ht="21" customHeight="1">
      <c r="A346" s="1"/>
      <c r="B346" s="1"/>
      <c r="C346" s="1"/>
      <c r="D346" s="1"/>
      <c r="E346" s="1"/>
      <c r="F346" s="1"/>
      <c r="G346" s="1"/>
      <c r="H346" s="3"/>
      <c r="I346" s="1"/>
      <c r="J346" s="1"/>
      <c r="K346" s="1"/>
      <c r="L346" s="1"/>
      <c r="M346" s="3"/>
      <c r="N346" s="3"/>
      <c r="O346" s="1"/>
      <c r="P346" s="1"/>
    </row>
    <row r="347" spans="1:16" ht="21" customHeight="1">
      <c r="A347" s="1"/>
      <c r="B347" s="1"/>
      <c r="C347" s="1"/>
      <c r="D347" s="1"/>
      <c r="E347" s="1"/>
      <c r="F347" s="1"/>
      <c r="G347" s="1"/>
      <c r="H347" s="3"/>
      <c r="I347" s="1"/>
      <c r="J347" s="1"/>
      <c r="K347" s="1"/>
      <c r="L347" s="1"/>
      <c r="M347" s="3"/>
      <c r="N347" s="3"/>
      <c r="O347" s="1"/>
      <c r="P347" s="1"/>
    </row>
    <row r="348" spans="1:16" ht="21" customHeight="1">
      <c r="A348" s="1"/>
      <c r="B348" s="1"/>
      <c r="C348" s="1"/>
      <c r="D348" s="1"/>
      <c r="E348" s="1"/>
      <c r="F348" s="1"/>
      <c r="G348" s="1"/>
      <c r="H348" s="3"/>
      <c r="I348" s="1"/>
      <c r="J348" s="1"/>
      <c r="K348" s="1"/>
      <c r="L348" s="1"/>
      <c r="M348" s="3"/>
      <c r="N348" s="3"/>
      <c r="O348" s="1"/>
      <c r="P348" s="1"/>
    </row>
    <row r="349" spans="1:16" ht="21" customHeight="1">
      <c r="A349" s="1"/>
      <c r="B349" s="1"/>
      <c r="C349" s="1"/>
      <c r="D349" s="1"/>
      <c r="E349" s="1"/>
      <c r="F349" s="1"/>
      <c r="G349" s="1"/>
      <c r="H349" s="3"/>
      <c r="I349" s="1"/>
      <c r="J349" s="1"/>
      <c r="K349" s="1"/>
      <c r="L349" s="1"/>
      <c r="M349" s="3"/>
      <c r="N349" s="3"/>
      <c r="O349" s="1"/>
      <c r="P349" s="1"/>
    </row>
    <row r="350" spans="1:16" ht="21" customHeight="1">
      <c r="A350" s="1"/>
      <c r="B350" s="1"/>
      <c r="C350" s="1"/>
      <c r="D350" s="1"/>
      <c r="E350" s="1"/>
      <c r="F350" s="1"/>
      <c r="G350" s="1"/>
      <c r="H350" s="3"/>
      <c r="I350" s="1"/>
      <c r="J350" s="1"/>
      <c r="K350" s="1"/>
      <c r="L350" s="1"/>
      <c r="M350" s="3"/>
      <c r="N350" s="3"/>
      <c r="O350" s="1"/>
      <c r="P350" s="1"/>
    </row>
    <row r="351" spans="1:16" ht="21" customHeight="1">
      <c r="A351" s="1"/>
      <c r="B351" s="1"/>
      <c r="C351" s="1"/>
      <c r="D351" s="1"/>
      <c r="E351" s="1"/>
      <c r="F351" s="1"/>
      <c r="G351" s="1"/>
      <c r="H351" s="3"/>
      <c r="I351" s="1"/>
      <c r="J351" s="1"/>
      <c r="K351" s="1"/>
      <c r="L351" s="1"/>
      <c r="M351" s="3"/>
      <c r="N351" s="3"/>
      <c r="O351" s="1"/>
      <c r="P351" s="1"/>
    </row>
    <row r="352" spans="1:16" ht="21" customHeight="1">
      <c r="A352" s="1"/>
      <c r="B352" s="1"/>
      <c r="C352" s="1"/>
      <c r="D352" s="1"/>
      <c r="E352" s="1"/>
      <c r="F352" s="1"/>
      <c r="G352" s="1"/>
      <c r="H352" s="3"/>
      <c r="I352" s="1"/>
      <c r="J352" s="1"/>
      <c r="K352" s="1"/>
      <c r="L352" s="1"/>
      <c r="M352" s="3"/>
      <c r="N352" s="3"/>
      <c r="O352" s="1"/>
      <c r="P352" s="1"/>
    </row>
    <row r="353" spans="1:16" ht="21" customHeight="1">
      <c r="A353" s="1"/>
      <c r="B353" s="1"/>
      <c r="C353" s="1"/>
      <c r="D353" s="1"/>
      <c r="E353" s="1"/>
      <c r="F353" s="1"/>
      <c r="G353" s="1"/>
      <c r="H353" s="3"/>
      <c r="I353" s="1"/>
      <c r="J353" s="1"/>
      <c r="K353" s="1"/>
      <c r="L353" s="1"/>
      <c r="M353" s="3"/>
      <c r="N353" s="3"/>
      <c r="O353" s="1"/>
      <c r="P353" s="1"/>
    </row>
    <row r="354" spans="1:16" ht="21" customHeight="1">
      <c r="A354" s="1"/>
      <c r="B354" s="1"/>
      <c r="C354" s="1"/>
      <c r="D354" s="1"/>
      <c r="E354" s="1"/>
      <c r="F354" s="1"/>
      <c r="G354" s="1"/>
      <c r="H354" s="3"/>
      <c r="I354" s="1"/>
      <c r="J354" s="1"/>
      <c r="K354" s="1"/>
      <c r="L354" s="1"/>
      <c r="M354" s="3"/>
      <c r="N354" s="3"/>
      <c r="O354" s="1"/>
      <c r="P354" s="1"/>
    </row>
    <row r="355" spans="1:16" ht="21" customHeight="1">
      <c r="A355" s="1"/>
      <c r="B355" s="1"/>
      <c r="C355" s="1"/>
      <c r="D355" s="1"/>
      <c r="E355" s="1"/>
      <c r="F355" s="1"/>
      <c r="G355" s="1"/>
      <c r="H355" s="3"/>
      <c r="I355" s="1"/>
      <c r="J355" s="1"/>
      <c r="K355" s="1"/>
      <c r="L355" s="1"/>
      <c r="M355" s="3"/>
      <c r="N355" s="3"/>
      <c r="O355" s="1"/>
      <c r="P355" s="1"/>
    </row>
    <row r="356" spans="1:16" ht="21" customHeight="1">
      <c r="A356" s="1"/>
      <c r="B356" s="1"/>
      <c r="C356" s="1"/>
      <c r="D356" s="1"/>
      <c r="E356" s="1"/>
      <c r="F356" s="1"/>
      <c r="G356" s="1"/>
      <c r="H356" s="3"/>
      <c r="I356" s="1"/>
      <c r="J356" s="1"/>
      <c r="K356" s="1"/>
      <c r="L356" s="1"/>
      <c r="M356" s="3"/>
      <c r="N356" s="3"/>
      <c r="O356" s="1"/>
      <c r="P356" s="1"/>
    </row>
    <row r="357" spans="1:16" ht="21" customHeight="1">
      <c r="A357" s="1"/>
      <c r="B357" s="1"/>
      <c r="C357" s="1"/>
      <c r="D357" s="1"/>
      <c r="E357" s="1"/>
      <c r="F357" s="1"/>
      <c r="G357" s="1"/>
      <c r="H357" s="3"/>
      <c r="I357" s="1"/>
      <c r="J357" s="1"/>
      <c r="K357" s="1"/>
      <c r="L357" s="1"/>
      <c r="M357" s="3"/>
      <c r="N357" s="3"/>
      <c r="O357" s="1"/>
      <c r="P357" s="1"/>
    </row>
    <row r="358" spans="1:16" ht="21" customHeight="1">
      <c r="A358" s="1"/>
      <c r="B358" s="1"/>
      <c r="C358" s="1"/>
      <c r="D358" s="1"/>
      <c r="E358" s="1"/>
      <c r="F358" s="1"/>
      <c r="G358" s="1"/>
      <c r="H358" s="3"/>
      <c r="I358" s="1"/>
      <c r="J358" s="1"/>
      <c r="K358" s="1"/>
      <c r="L358" s="1"/>
      <c r="M358" s="3"/>
      <c r="N358" s="3"/>
      <c r="O358" s="1"/>
      <c r="P358" s="1"/>
    </row>
    <row r="359" spans="1:16" ht="21" customHeight="1">
      <c r="A359" s="1"/>
      <c r="B359" s="1"/>
      <c r="C359" s="1"/>
      <c r="D359" s="1"/>
      <c r="E359" s="1"/>
      <c r="F359" s="1"/>
      <c r="G359" s="1"/>
      <c r="H359" s="3"/>
      <c r="I359" s="1"/>
      <c r="J359" s="1"/>
      <c r="K359" s="1"/>
      <c r="L359" s="1"/>
      <c r="M359" s="3"/>
      <c r="N359" s="3"/>
      <c r="O359" s="1"/>
      <c r="P359" s="1"/>
    </row>
    <row r="360" spans="1:16" ht="21" customHeight="1">
      <c r="A360" s="1"/>
      <c r="B360" s="1"/>
      <c r="C360" s="1"/>
      <c r="D360" s="1"/>
      <c r="E360" s="1"/>
      <c r="F360" s="1"/>
      <c r="G360" s="1"/>
      <c r="H360" s="3"/>
      <c r="I360" s="1"/>
      <c r="J360" s="1"/>
      <c r="K360" s="1"/>
      <c r="L360" s="1"/>
      <c r="M360" s="3"/>
      <c r="N360" s="3"/>
      <c r="O360" s="1"/>
      <c r="P360" s="1"/>
    </row>
    <row r="361" spans="1:16" ht="21" customHeight="1">
      <c r="A361" s="1"/>
      <c r="B361" s="1"/>
      <c r="C361" s="1"/>
      <c r="D361" s="1"/>
      <c r="E361" s="1"/>
      <c r="F361" s="1"/>
      <c r="G361" s="1"/>
      <c r="H361" s="3"/>
      <c r="I361" s="1"/>
      <c r="J361" s="1"/>
      <c r="K361" s="1"/>
      <c r="L361" s="1"/>
      <c r="M361" s="3"/>
      <c r="N361" s="3"/>
      <c r="O361" s="1"/>
      <c r="P361" s="1"/>
    </row>
    <row r="362" spans="1:16" ht="21" customHeight="1">
      <c r="A362" s="1"/>
      <c r="B362" s="1"/>
      <c r="C362" s="1"/>
      <c r="D362" s="1"/>
      <c r="E362" s="1"/>
      <c r="F362" s="1"/>
      <c r="G362" s="1"/>
      <c r="H362" s="3"/>
      <c r="I362" s="1"/>
      <c r="J362" s="1"/>
      <c r="K362" s="1"/>
      <c r="L362" s="1"/>
      <c r="M362" s="3"/>
      <c r="N362" s="3"/>
      <c r="O362" s="1"/>
      <c r="P362" s="1"/>
    </row>
    <row r="363" spans="1:16" ht="21" customHeight="1">
      <c r="A363" s="1"/>
      <c r="B363" s="1"/>
      <c r="C363" s="1"/>
      <c r="D363" s="1"/>
      <c r="E363" s="1"/>
      <c r="F363" s="1"/>
      <c r="G363" s="1"/>
      <c r="H363" s="3"/>
      <c r="I363" s="1"/>
      <c r="J363" s="1"/>
      <c r="K363" s="1"/>
      <c r="L363" s="1"/>
      <c r="M363" s="3"/>
      <c r="N363" s="3"/>
      <c r="O363" s="1"/>
      <c r="P363" s="1"/>
    </row>
    <row r="364" spans="1:16" ht="21" customHeight="1">
      <c r="A364" s="1"/>
      <c r="B364" s="1"/>
      <c r="C364" s="1"/>
      <c r="D364" s="1"/>
      <c r="E364" s="1"/>
      <c r="F364" s="1"/>
      <c r="G364" s="1"/>
      <c r="H364" s="3"/>
      <c r="I364" s="1"/>
      <c r="J364" s="1"/>
      <c r="K364" s="1"/>
      <c r="L364" s="1"/>
      <c r="M364" s="3"/>
      <c r="N364" s="3"/>
      <c r="O364" s="1"/>
      <c r="P364" s="1"/>
    </row>
    <row r="365" spans="1:16" ht="21" customHeight="1">
      <c r="A365" s="1"/>
      <c r="B365" s="1"/>
      <c r="C365" s="1"/>
      <c r="D365" s="1"/>
      <c r="E365" s="1"/>
      <c r="F365" s="1"/>
      <c r="G365" s="1"/>
      <c r="H365" s="3"/>
      <c r="I365" s="1"/>
      <c r="J365" s="1"/>
      <c r="K365" s="1"/>
      <c r="L365" s="1"/>
      <c r="M365" s="3"/>
      <c r="N365" s="3"/>
      <c r="O365" s="1"/>
      <c r="P365" s="1"/>
    </row>
    <row r="366" spans="1:16" ht="21" customHeight="1">
      <c r="A366" s="1"/>
      <c r="B366" s="1"/>
      <c r="C366" s="1"/>
      <c r="D366" s="1"/>
      <c r="E366" s="1"/>
      <c r="F366" s="1"/>
      <c r="G366" s="1"/>
      <c r="H366" s="3"/>
      <c r="I366" s="1"/>
      <c r="J366" s="1"/>
      <c r="K366" s="1"/>
      <c r="L366" s="1"/>
      <c r="M366" s="3"/>
      <c r="N366" s="3"/>
      <c r="O366" s="1"/>
      <c r="P366" s="1"/>
    </row>
    <row r="367" spans="1:16" ht="21" customHeight="1">
      <c r="A367" s="1"/>
      <c r="B367" s="1"/>
      <c r="C367" s="1"/>
      <c r="D367" s="1"/>
      <c r="E367" s="1"/>
      <c r="F367" s="1"/>
      <c r="G367" s="1"/>
      <c r="H367" s="3"/>
      <c r="I367" s="1"/>
      <c r="J367" s="1"/>
      <c r="K367" s="1"/>
      <c r="L367" s="1"/>
      <c r="M367" s="3"/>
      <c r="N367" s="3"/>
      <c r="O367" s="1"/>
      <c r="P367" s="1"/>
    </row>
    <row r="368" spans="1:16" ht="21" customHeight="1">
      <c r="A368" s="1"/>
      <c r="B368" s="1"/>
      <c r="C368" s="1"/>
      <c r="D368" s="1"/>
      <c r="E368" s="1"/>
      <c r="F368" s="1"/>
      <c r="G368" s="1"/>
      <c r="H368" s="3"/>
      <c r="I368" s="1"/>
      <c r="J368" s="1"/>
      <c r="K368" s="1"/>
      <c r="L368" s="1"/>
      <c r="M368" s="3"/>
      <c r="N368" s="3"/>
      <c r="O368" s="1"/>
      <c r="P368" s="1"/>
    </row>
    <row r="369" spans="1:16" ht="21" customHeight="1">
      <c r="A369" s="1"/>
      <c r="B369" s="1"/>
      <c r="C369" s="1"/>
      <c r="D369" s="1"/>
      <c r="E369" s="1"/>
      <c r="F369" s="1"/>
      <c r="G369" s="1"/>
      <c r="H369" s="3"/>
      <c r="I369" s="1"/>
      <c r="J369" s="1"/>
      <c r="K369" s="1"/>
      <c r="L369" s="1"/>
      <c r="M369" s="3"/>
      <c r="N369" s="3"/>
      <c r="O369" s="1"/>
      <c r="P369" s="1"/>
    </row>
    <row r="370" spans="1:16" ht="21" customHeight="1">
      <c r="A370" s="1"/>
      <c r="B370" s="1"/>
      <c r="C370" s="1"/>
      <c r="D370" s="1"/>
      <c r="E370" s="1"/>
      <c r="F370" s="1"/>
      <c r="G370" s="1"/>
      <c r="H370" s="3"/>
      <c r="I370" s="1"/>
      <c r="J370" s="1"/>
      <c r="K370" s="1"/>
      <c r="L370" s="1"/>
      <c r="M370" s="3"/>
      <c r="N370" s="3"/>
      <c r="O370" s="1"/>
      <c r="P370" s="1"/>
    </row>
    <row r="371" spans="1:16" ht="21" customHeight="1">
      <c r="A371" s="1"/>
      <c r="B371" s="1"/>
      <c r="C371" s="1"/>
      <c r="D371" s="1"/>
      <c r="E371" s="1"/>
      <c r="F371" s="1"/>
      <c r="G371" s="1"/>
      <c r="H371" s="3"/>
      <c r="I371" s="1"/>
      <c r="J371" s="1"/>
      <c r="K371" s="1"/>
      <c r="L371" s="1"/>
      <c r="M371" s="3"/>
      <c r="N371" s="3"/>
      <c r="O371" s="1"/>
      <c r="P371" s="1"/>
    </row>
    <row r="372" spans="1:16" ht="21" customHeight="1">
      <c r="A372" s="1"/>
      <c r="B372" s="1"/>
      <c r="C372" s="1"/>
      <c r="D372" s="1"/>
      <c r="E372" s="1"/>
      <c r="F372" s="1"/>
      <c r="G372" s="1"/>
      <c r="H372" s="3"/>
      <c r="I372" s="1"/>
      <c r="J372" s="1"/>
      <c r="K372" s="1"/>
      <c r="L372" s="1"/>
      <c r="M372" s="3"/>
      <c r="N372" s="3"/>
      <c r="O372" s="1"/>
      <c r="P372" s="1"/>
    </row>
    <row r="373" spans="1:16" ht="21" customHeight="1">
      <c r="A373" s="1"/>
      <c r="B373" s="1"/>
      <c r="C373" s="1"/>
      <c r="D373" s="1"/>
      <c r="E373" s="1"/>
      <c r="F373" s="1"/>
      <c r="G373" s="1"/>
      <c r="H373" s="3"/>
      <c r="I373" s="1"/>
      <c r="J373" s="1"/>
      <c r="K373" s="1"/>
      <c r="L373" s="1"/>
      <c r="M373" s="3"/>
      <c r="N373" s="3"/>
      <c r="O373" s="1"/>
      <c r="P373" s="1"/>
    </row>
    <row r="374" spans="1:16" ht="21" customHeight="1">
      <c r="A374" s="1"/>
      <c r="B374" s="1"/>
      <c r="C374" s="1"/>
      <c r="D374" s="1"/>
      <c r="E374" s="1"/>
      <c r="F374" s="1"/>
      <c r="G374" s="1"/>
      <c r="H374" s="3"/>
      <c r="I374" s="1"/>
      <c r="J374" s="1"/>
      <c r="K374" s="1"/>
      <c r="L374" s="1"/>
      <c r="M374" s="3"/>
      <c r="N374" s="3"/>
      <c r="O374" s="1"/>
      <c r="P374" s="1"/>
    </row>
    <row r="375" spans="1:16" ht="21" customHeight="1">
      <c r="A375" s="1"/>
      <c r="B375" s="1"/>
      <c r="C375" s="1"/>
      <c r="D375" s="1"/>
      <c r="E375" s="1"/>
      <c r="F375" s="1"/>
      <c r="G375" s="1"/>
      <c r="H375" s="3"/>
      <c r="I375" s="1"/>
      <c r="J375" s="1"/>
      <c r="K375" s="1"/>
      <c r="L375" s="1"/>
      <c r="M375" s="3"/>
      <c r="N375" s="3"/>
      <c r="O375" s="1"/>
      <c r="P375" s="1"/>
    </row>
    <row r="376" spans="1:16" ht="21" customHeight="1">
      <c r="A376" s="1"/>
      <c r="B376" s="1"/>
      <c r="C376" s="1"/>
      <c r="D376" s="1"/>
      <c r="E376" s="1"/>
      <c r="F376" s="1"/>
      <c r="G376" s="1"/>
      <c r="H376" s="3"/>
      <c r="I376" s="1"/>
      <c r="J376" s="1"/>
      <c r="K376" s="1"/>
      <c r="L376" s="1"/>
      <c r="M376" s="3"/>
      <c r="N376" s="3"/>
      <c r="O376" s="1"/>
      <c r="P376" s="1"/>
    </row>
    <row r="377" spans="1:16" ht="21" customHeight="1">
      <c r="A377" s="1"/>
      <c r="B377" s="1"/>
      <c r="C377" s="1"/>
      <c r="D377" s="1"/>
      <c r="E377" s="1"/>
      <c r="F377" s="1"/>
      <c r="G377" s="1"/>
      <c r="H377" s="3"/>
      <c r="I377" s="1"/>
      <c r="J377" s="1"/>
      <c r="K377" s="1"/>
      <c r="L377" s="1"/>
      <c r="M377" s="3"/>
      <c r="N377" s="3"/>
      <c r="O377" s="1"/>
      <c r="P377" s="1"/>
    </row>
    <row r="378" spans="1:16" ht="21" customHeight="1">
      <c r="A378" s="1"/>
      <c r="B378" s="1"/>
      <c r="C378" s="1"/>
      <c r="D378" s="1"/>
      <c r="E378" s="1"/>
      <c r="F378" s="1"/>
      <c r="G378" s="1"/>
      <c r="H378" s="3"/>
      <c r="I378" s="1"/>
      <c r="J378" s="1"/>
      <c r="K378" s="1"/>
      <c r="L378" s="1"/>
      <c r="M378" s="3"/>
      <c r="N378" s="3"/>
      <c r="O378" s="1"/>
      <c r="P378" s="1"/>
    </row>
    <row r="379" spans="1:16" ht="21" customHeight="1">
      <c r="A379" s="1"/>
      <c r="B379" s="1"/>
      <c r="C379" s="1"/>
      <c r="D379" s="1"/>
      <c r="E379" s="1"/>
      <c r="F379" s="1"/>
      <c r="G379" s="1"/>
      <c r="H379" s="3"/>
      <c r="I379" s="1"/>
      <c r="J379" s="1"/>
      <c r="K379" s="1"/>
      <c r="L379" s="1"/>
      <c r="M379" s="3"/>
      <c r="N379" s="3"/>
      <c r="O379" s="1"/>
      <c r="P379" s="1"/>
    </row>
    <row r="380" spans="1:16" ht="21" customHeight="1">
      <c r="A380" s="1"/>
      <c r="B380" s="1"/>
      <c r="C380" s="1"/>
      <c r="D380" s="1"/>
      <c r="E380" s="1"/>
      <c r="F380" s="1"/>
      <c r="G380" s="1"/>
      <c r="H380" s="3"/>
      <c r="I380" s="1"/>
      <c r="J380" s="1"/>
      <c r="K380" s="1"/>
      <c r="L380" s="1"/>
      <c r="M380" s="3"/>
      <c r="N380" s="3"/>
      <c r="O380" s="1"/>
      <c r="P380" s="1"/>
    </row>
    <row r="381" spans="1:16" ht="21" customHeight="1">
      <c r="A381" s="1"/>
      <c r="B381" s="1"/>
      <c r="C381" s="1"/>
      <c r="D381" s="1"/>
      <c r="E381" s="1"/>
      <c r="F381" s="1"/>
      <c r="G381" s="1"/>
      <c r="H381" s="3"/>
      <c r="I381" s="1"/>
      <c r="J381" s="1"/>
      <c r="K381" s="1"/>
      <c r="L381" s="1"/>
      <c r="M381" s="3"/>
      <c r="N381" s="3"/>
      <c r="O381" s="1"/>
      <c r="P381" s="1"/>
    </row>
    <row r="382" spans="1:16" ht="21" customHeight="1">
      <c r="A382" s="1"/>
      <c r="B382" s="1"/>
      <c r="C382" s="1"/>
      <c r="D382" s="1"/>
      <c r="E382" s="1"/>
      <c r="F382" s="1"/>
      <c r="G382" s="1"/>
      <c r="H382" s="3"/>
      <c r="I382" s="1"/>
      <c r="J382" s="1"/>
      <c r="K382" s="1"/>
      <c r="L382" s="1"/>
      <c r="M382" s="3"/>
      <c r="N382" s="3"/>
      <c r="O382" s="1"/>
      <c r="P382" s="1"/>
    </row>
    <row r="383" spans="1:16" ht="21" customHeight="1">
      <c r="A383" s="1"/>
      <c r="B383" s="1"/>
      <c r="C383" s="1"/>
      <c r="D383" s="1"/>
      <c r="E383" s="1"/>
      <c r="F383" s="1"/>
      <c r="G383" s="1"/>
      <c r="H383" s="3"/>
      <c r="I383" s="1"/>
      <c r="J383" s="1"/>
      <c r="K383" s="1"/>
      <c r="L383" s="1"/>
      <c r="M383" s="3"/>
      <c r="N383" s="3"/>
      <c r="O383" s="1"/>
      <c r="P383" s="1"/>
    </row>
    <row r="384" spans="1:16" ht="21" customHeight="1">
      <c r="A384" s="1"/>
      <c r="B384" s="1"/>
      <c r="C384" s="1"/>
      <c r="D384" s="1"/>
      <c r="E384" s="1"/>
      <c r="F384" s="1"/>
      <c r="G384" s="1"/>
      <c r="H384" s="3"/>
      <c r="I384" s="1"/>
      <c r="J384" s="1"/>
      <c r="K384" s="1"/>
      <c r="L384" s="1"/>
      <c r="M384" s="3"/>
      <c r="N384" s="3"/>
      <c r="O384" s="1"/>
      <c r="P384" s="1"/>
    </row>
    <row r="385" spans="1:16" ht="21" customHeight="1">
      <c r="A385" s="1"/>
      <c r="B385" s="1"/>
      <c r="C385" s="1"/>
      <c r="D385" s="1"/>
      <c r="E385" s="1"/>
      <c r="F385" s="1"/>
      <c r="G385" s="1"/>
      <c r="H385" s="3"/>
      <c r="I385" s="1"/>
      <c r="J385" s="1"/>
      <c r="K385" s="1"/>
      <c r="L385" s="1"/>
      <c r="M385" s="3"/>
      <c r="N385" s="3"/>
      <c r="O385" s="1"/>
      <c r="P385" s="1"/>
    </row>
    <row r="386" spans="1:16" ht="21" customHeight="1">
      <c r="A386" s="1"/>
      <c r="B386" s="1"/>
      <c r="C386" s="1"/>
      <c r="D386" s="1"/>
      <c r="E386" s="1"/>
      <c r="F386" s="1"/>
      <c r="G386" s="1"/>
      <c r="H386" s="3"/>
      <c r="I386" s="1"/>
      <c r="J386" s="1"/>
      <c r="K386" s="1"/>
      <c r="L386" s="1"/>
      <c r="M386" s="3"/>
      <c r="N386" s="3"/>
      <c r="O386" s="1"/>
      <c r="P386" s="1"/>
    </row>
    <row r="387" spans="1:16" ht="21" customHeight="1">
      <c r="A387" s="1"/>
      <c r="B387" s="1"/>
      <c r="C387" s="1"/>
      <c r="D387" s="1"/>
      <c r="E387" s="1"/>
      <c r="F387" s="1"/>
      <c r="G387" s="1"/>
      <c r="H387" s="3"/>
      <c r="I387" s="1"/>
      <c r="J387" s="1"/>
      <c r="K387" s="1"/>
      <c r="L387" s="1"/>
      <c r="M387" s="3"/>
      <c r="N387" s="3"/>
      <c r="O387" s="1"/>
      <c r="P387" s="1"/>
    </row>
    <row r="388" spans="1:16" ht="21" customHeight="1">
      <c r="A388" s="1"/>
      <c r="B388" s="1"/>
      <c r="C388" s="1"/>
      <c r="D388" s="1"/>
      <c r="E388" s="1"/>
      <c r="F388" s="1"/>
      <c r="G388" s="1"/>
      <c r="H388" s="3"/>
      <c r="I388" s="1"/>
      <c r="J388" s="1"/>
      <c r="K388" s="1"/>
      <c r="L388" s="1"/>
      <c r="M388" s="3"/>
      <c r="N388" s="3"/>
      <c r="O388" s="1"/>
      <c r="P388" s="1"/>
    </row>
    <row r="389" spans="1:16" ht="21" customHeight="1">
      <c r="A389" s="1"/>
      <c r="B389" s="1"/>
      <c r="C389" s="1"/>
      <c r="D389" s="1"/>
      <c r="E389" s="1"/>
      <c r="F389" s="1"/>
      <c r="G389" s="1"/>
      <c r="H389" s="3"/>
      <c r="I389" s="1"/>
      <c r="J389" s="1"/>
      <c r="K389" s="1"/>
      <c r="L389" s="1"/>
      <c r="M389" s="3"/>
      <c r="N389" s="3"/>
      <c r="O389" s="1"/>
      <c r="P389" s="1"/>
    </row>
    <row r="390" spans="1:16" ht="21" customHeight="1">
      <c r="A390" s="1"/>
      <c r="B390" s="1"/>
      <c r="C390" s="1"/>
      <c r="D390" s="1"/>
      <c r="E390" s="1"/>
      <c r="F390" s="1"/>
      <c r="G390" s="1"/>
      <c r="H390" s="3"/>
      <c r="I390" s="1"/>
      <c r="J390" s="1"/>
      <c r="K390" s="1"/>
      <c r="L390" s="1"/>
      <c r="M390" s="3"/>
      <c r="N390" s="3"/>
      <c r="O390" s="1"/>
      <c r="P390" s="1"/>
    </row>
    <row r="391" spans="1:16" ht="21" customHeight="1">
      <c r="A391" s="1"/>
      <c r="B391" s="1"/>
      <c r="C391" s="1"/>
      <c r="D391" s="1"/>
      <c r="E391" s="1"/>
      <c r="F391" s="1"/>
      <c r="G391" s="1"/>
      <c r="H391" s="3"/>
      <c r="I391" s="1"/>
      <c r="J391" s="1"/>
      <c r="K391" s="1"/>
      <c r="L391" s="1"/>
      <c r="M391" s="3"/>
      <c r="N391" s="3"/>
      <c r="O391" s="1"/>
      <c r="P391" s="1"/>
    </row>
    <row r="392" spans="1:16" ht="21" customHeight="1">
      <c r="A392" s="1"/>
      <c r="B392" s="1"/>
      <c r="C392" s="1"/>
      <c r="D392" s="1"/>
      <c r="E392" s="1"/>
      <c r="F392" s="1"/>
      <c r="G392" s="1"/>
      <c r="H392" s="3"/>
      <c r="I392" s="1"/>
      <c r="J392" s="1"/>
      <c r="K392" s="1"/>
      <c r="L392" s="1"/>
      <c r="M392" s="3"/>
      <c r="N392" s="3"/>
      <c r="O392" s="1"/>
      <c r="P392" s="1"/>
    </row>
    <row r="393" spans="1:16" ht="21" customHeight="1">
      <c r="A393" s="1"/>
      <c r="B393" s="1"/>
      <c r="C393" s="1"/>
      <c r="D393" s="1"/>
      <c r="E393" s="1"/>
      <c r="F393" s="1"/>
      <c r="G393" s="1"/>
      <c r="H393" s="3"/>
      <c r="I393" s="1"/>
      <c r="J393" s="1"/>
      <c r="K393" s="1"/>
      <c r="L393" s="1"/>
      <c r="M393" s="3"/>
      <c r="N393" s="3"/>
      <c r="O393" s="1"/>
      <c r="P393" s="1"/>
    </row>
    <row r="394" spans="1:16" ht="21" customHeight="1">
      <c r="A394" s="1"/>
      <c r="B394" s="1"/>
      <c r="C394" s="1"/>
      <c r="D394" s="1"/>
      <c r="E394" s="1"/>
      <c r="F394" s="1"/>
      <c r="G394" s="1"/>
      <c r="H394" s="3"/>
      <c r="I394" s="1"/>
      <c r="J394" s="1"/>
      <c r="K394" s="1"/>
      <c r="L394" s="1"/>
      <c r="M394" s="3"/>
      <c r="N394" s="3"/>
      <c r="O394" s="1"/>
      <c r="P394" s="1"/>
    </row>
    <row r="395" spans="1:16" ht="21" customHeight="1">
      <c r="A395" s="1"/>
      <c r="B395" s="1"/>
      <c r="C395" s="1"/>
      <c r="D395" s="1"/>
      <c r="E395" s="1"/>
      <c r="F395" s="1"/>
      <c r="G395" s="1"/>
      <c r="H395" s="3"/>
      <c r="I395" s="1"/>
      <c r="J395" s="1"/>
      <c r="K395" s="1"/>
      <c r="L395" s="1"/>
      <c r="M395" s="3"/>
      <c r="N395" s="3"/>
      <c r="O395" s="1"/>
      <c r="P395" s="1"/>
    </row>
    <row r="396" spans="1:16" ht="21" customHeight="1">
      <c r="A396" s="1"/>
      <c r="B396" s="1"/>
      <c r="C396" s="1"/>
      <c r="D396" s="1"/>
      <c r="E396" s="1"/>
      <c r="F396" s="1"/>
      <c r="G396" s="1"/>
      <c r="H396" s="3"/>
      <c r="I396" s="1"/>
      <c r="J396" s="1"/>
      <c r="K396" s="1"/>
      <c r="L396" s="1"/>
      <c r="M396" s="3"/>
      <c r="N396" s="3"/>
      <c r="O396" s="1"/>
      <c r="P396" s="1"/>
    </row>
    <row r="397" spans="1:16" ht="21" customHeight="1">
      <c r="A397" s="1"/>
      <c r="B397" s="1"/>
      <c r="C397" s="1"/>
      <c r="D397" s="1"/>
      <c r="E397" s="1"/>
      <c r="F397" s="1"/>
      <c r="G397" s="1"/>
      <c r="H397" s="3"/>
      <c r="I397" s="1"/>
      <c r="J397" s="1"/>
      <c r="K397" s="1"/>
      <c r="L397" s="1"/>
      <c r="M397" s="3"/>
      <c r="N397" s="3"/>
      <c r="O397" s="1"/>
      <c r="P397" s="1"/>
    </row>
    <row r="398" spans="1:16" ht="21" customHeight="1">
      <c r="A398" s="1"/>
      <c r="B398" s="1"/>
      <c r="C398" s="1"/>
      <c r="D398" s="1"/>
      <c r="E398" s="1"/>
      <c r="F398" s="1"/>
      <c r="G398" s="1"/>
      <c r="H398" s="3"/>
      <c r="I398" s="1"/>
      <c r="J398" s="1"/>
      <c r="K398" s="1"/>
      <c r="L398" s="1"/>
      <c r="M398" s="3"/>
      <c r="N398" s="3"/>
      <c r="O398" s="1"/>
      <c r="P398" s="1"/>
    </row>
    <row r="399" spans="1:16" ht="21" customHeight="1">
      <c r="A399" s="1"/>
      <c r="B399" s="1"/>
      <c r="C399" s="1"/>
      <c r="D399" s="1"/>
      <c r="E399" s="1"/>
      <c r="F399" s="1"/>
      <c r="G399" s="1"/>
      <c r="H399" s="3"/>
      <c r="I399" s="1"/>
      <c r="J399" s="1"/>
      <c r="K399" s="1"/>
      <c r="L399" s="1"/>
      <c r="M399" s="3"/>
      <c r="N399" s="3"/>
      <c r="O399" s="1"/>
      <c r="P399" s="1"/>
    </row>
    <row r="400" spans="1:16" ht="21" customHeight="1">
      <c r="A400" s="1"/>
      <c r="B400" s="1"/>
      <c r="C400" s="1"/>
      <c r="D400" s="1"/>
      <c r="E400" s="1"/>
      <c r="F400" s="1"/>
      <c r="G400" s="1"/>
      <c r="H400" s="3"/>
      <c r="I400" s="1"/>
      <c r="J400" s="1"/>
      <c r="K400" s="1"/>
      <c r="L400" s="1"/>
      <c r="M400" s="3"/>
      <c r="N400" s="3"/>
      <c r="O400" s="1"/>
      <c r="P400" s="1"/>
    </row>
    <row r="401" spans="1:16" ht="21" customHeight="1">
      <c r="A401" s="1"/>
      <c r="B401" s="1"/>
      <c r="C401" s="1"/>
      <c r="D401" s="1"/>
      <c r="E401" s="1"/>
      <c r="F401" s="1"/>
      <c r="G401" s="1"/>
      <c r="H401" s="3"/>
      <c r="I401" s="1"/>
      <c r="J401" s="1"/>
      <c r="K401" s="1"/>
      <c r="L401" s="1"/>
      <c r="M401" s="3"/>
      <c r="N401" s="3"/>
      <c r="O401" s="1"/>
      <c r="P401" s="1"/>
    </row>
    <row r="402" spans="1:16" ht="21" customHeight="1">
      <c r="A402" s="1"/>
      <c r="B402" s="1"/>
      <c r="C402" s="1"/>
      <c r="D402" s="1"/>
      <c r="E402" s="1"/>
      <c r="F402" s="1"/>
      <c r="G402" s="1"/>
      <c r="H402" s="3"/>
      <c r="I402" s="1"/>
      <c r="J402" s="1"/>
      <c r="K402" s="1"/>
      <c r="L402" s="1"/>
      <c r="M402" s="3"/>
      <c r="N402" s="3"/>
      <c r="O402" s="1"/>
      <c r="P402" s="1"/>
    </row>
    <row r="403" spans="1:16" ht="21" customHeight="1">
      <c r="A403" s="1"/>
      <c r="B403" s="1"/>
      <c r="C403" s="1"/>
      <c r="D403" s="1"/>
      <c r="E403" s="1"/>
      <c r="F403" s="1"/>
      <c r="G403" s="1"/>
      <c r="H403" s="3"/>
      <c r="I403" s="1"/>
      <c r="J403" s="1"/>
      <c r="K403" s="1"/>
      <c r="L403" s="1"/>
      <c r="M403" s="3"/>
      <c r="N403" s="3"/>
      <c r="O403" s="1"/>
      <c r="P403" s="1"/>
    </row>
    <row r="404" spans="1:16" ht="21" customHeight="1">
      <c r="A404" s="1"/>
      <c r="B404" s="1"/>
      <c r="C404" s="1"/>
      <c r="D404" s="1"/>
      <c r="E404" s="1"/>
      <c r="F404" s="1"/>
      <c r="G404" s="1"/>
      <c r="H404" s="3"/>
      <c r="I404" s="1"/>
      <c r="J404" s="1"/>
      <c r="K404" s="1"/>
      <c r="L404" s="1"/>
      <c r="M404" s="3"/>
      <c r="N404" s="3"/>
      <c r="O404" s="1"/>
      <c r="P404" s="1"/>
    </row>
    <row r="405" spans="1:16" ht="21" customHeight="1">
      <c r="A405" s="1"/>
      <c r="B405" s="1"/>
      <c r="C405" s="1"/>
      <c r="D405" s="1"/>
      <c r="E405" s="1"/>
      <c r="F405" s="1"/>
      <c r="G405" s="1"/>
      <c r="H405" s="3"/>
      <c r="I405" s="1"/>
      <c r="J405" s="1"/>
      <c r="K405" s="1"/>
      <c r="L405" s="1"/>
      <c r="M405" s="3"/>
      <c r="N405" s="3"/>
      <c r="O405" s="1"/>
      <c r="P405" s="1"/>
    </row>
    <row r="406" spans="1:16" ht="21" customHeight="1">
      <c r="A406" s="1"/>
      <c r="B406" s="1"/>
      <c r="C406" s="1"/>
      <c r="D406" s="1"/>
      <c r="E406" s="1"/>
      <c r="F406" s="1"/>
      <c r="G406" s="1"/>
      <c r="H406" s="3"/>
      <c r="I406" s="1"/>
      <c r="J406" s="1"/>
      <c r="K406" s="1"/>
      <c r="L406" s="1"/>
      <c r="M406" s="3"/>
      <c r="N406" s="3"/>
      <c r="O406" s="1"/>
      <c r="P406" s="1"/>
    </row>
    <row r="407" spans="1:16" ht="21" customHeight="1">
      <c r="A407" s="1"/>
      <c r="B407" s="1"/>
      <c r="C407" s="1"/>
      <c r="D407" s="1"/>
      <c r="E407" s="1"/>
      <c r="F407" s="1"/>
      <c r="G407" s="1"/>
      <c r="H407" s="3"/>
      <c r="I407" s="1"/>
      <c r="J407" s="1"/>
      <c r="K407" s="1"/>
      <c r="L407" s="1"/>
      <c r="M407" s="3"/>
      <c r="N407" s="3"/>
      <c r="O407" s="1"/>
      <c r="P407" s="1"/>
    </row>
    <row r="408" spans="1:16" ht="21" customHeight="1">
      <c r="A408" s="1"/>
      <c r="B408" s="1"/>
      <c r="C408" s="1"/>
      <c r="D408" s="1"/>
      <c r="E408" s="1"/>
      <c r="F408" s="1"/>
      <c r="G408" s="1"/>
      <c r="H408" s="3"/>
      <c r="I408" s="1"/>
      <c r="J408" s="1"/>
      <c r="K408" s="1"/>
      <c r="L408" s="1"/>
      <c r="M408" s="3"/>
      <c r="N408" s="3"/>
      <c r="O408" s="1"/>
      <c r="P408" s="1"/>
    </row>
    <row r="409" spans="1:16" ht="21" customHeight="1">
      <c r="A409" s="1"/>
      <c r="B409" s="1"/>
      <c r="C409" s="1"/>
      <c r="D409" s="1"/>
      <c r="E409" s="1"/>
      <c r="F409" s="1"/>
      <c r="G409" s="1"/>
      <c r="H409" s="3"/>
      <c r="I409" s="1"/>
      <c r="J409" s="1"/>
      <c r="K409" s="1"/>
      <c r="L409" s="1"/>
      <c r="M409" s="3"/>
      <c r="N409" s="3"/>
      <c r="O409" s="1"/>
      <c r="P409" s="1"/>
    </row>
    <row r="410" spans="1:16" ht="21" customHeight="1">
      <c r="A410" s="1"/>
      <c r="B410" s="1"/>
      <c r="C410" s="1"/>
      <c r="D410" s="1"/>
      <c r="E410" s="1"/>
      <c r="F410" s="1"/>
      <c r="G410" s="1"/>
      <c r="H410" s="3"/>
      <c r="I410" s="1"/>
      <c r="J410" s="1"/>
      <c r="K410" s="1"/>
      <c r="L410" s="1"/>
      <c r="M410" s="3"/>
      <c r="N410" s="3"/>
      <c r="O410" s="1"/>
      <c r="P410" s="1"/>
    </row>
    <row r="411" spans="1:16" ht="21" customHeight="1">
      <c r="A411" s="1"/>
      <c r="B411" s="1"/>
      <c r="C411" s="1"/>
      <c r="D411" s="1"/>
      <c r="E411" s="1"/>
      <c r="F411" s="1"/>
      <c r="G411" s="1"/>
      <c r="H411" s="3"/>
      <c r="I411" s="1"/>
      <c r="J411" s="1"/>
      <c r="K411" s="1"/>
      <c r="L411" s="1"/>
      <c r="M411" s="3"/>
      <c r="N411" s="3"/>
      <c r="O411" s="1"/>
      <c r="P411" s="1"/>
    </row>
    <row r="412" spans="1:16" ht="21" customHeight="1">
      <c r="A412" s="1"/>
      <c r="B412" s="1"/>
      <c r="C412" s="1"/>
      <c r="D412" s="1"/>
      <c r="E412" s="1"/>
      <c r="F412" s="1"/>
      <c r="G412" s="1"/>
      <c r="H412" s="3"/>
      <c r="I412" s="1"/>
      <c r="J412" s="1"/>
      <c r="K412" s="1"/>
      <c r="L412" s="1"/>
      <c r="M412" s="3"/>
      <c r="N412" s="3"/>
      <c r="O412" s="1"/>
      <c r="P412" s="1"/>
    </row>
    <row r="413" spans="1:16" ht="21" customHeight="1">
      <c r="A413" s="1"/>
      <c r="B413" s="1"/>
      <c r="C413" s="1"/>
      <c r="D413" s="1"/>
      <c r="E413" s="1"/>
      <c r="F413" s="1"/>
      <c r="G413" s="1"/>
      <c r="H413" s="3"/>
      <c r="I413" s="1"/>
      <c r="J413" s="1"/>
      <c r="K413" s="1"/>
      <c r="L413" s="1"/>
      <c r="M413" s="3"/>
      <c r="N413" s="3"/>
      <c r="O413" s="1"/>
      <c r="P413" s="1"/>
    </row>
    <row r="414" spans="1:16" ht="21" customHeight="1">
      <c r="A414" s="1"/>
      <c r="B414" s="1"/>
      <c r="C414" s="1"/>
      <c r="D414" s="1"/>
      <c r="E414" s="1"/>
      <c r="F414" s="1"/>
      <c r="G414" s="1"/>
      <c r="H414" s="3"/>
      <c r="I414" s="1"/>
      <c r="J414" s="1"/>
      <c r="K414" s="1"/>
      <c r="L414" s="1"/>
      <c r="M414" s="3"/>
      <c r="N414" s="3"/>
      <c r="O414" s="1"/>
      <c r="P414" s="1"/>
    </row>
    <row r="415" spans="1:16" ht="21" customHeight="1">
      <c r="A415" s="1"/>
      <c r="B415" s="1"/>
      <c r="C415" s="1"/>
      <c r="D415" s="1"/>
      <c r="E415" s="1"/>
      <c r="F415" s="1"/>
      <c r="G415" s="1"/>
      <c r="H415" s="3"/>
      <c r="I415" s="1"/>
      <c r="J415" s="1"/>
      <c r="K415" s="1"/>
      <c r="L415" s="1"/>
      <c r="M415" s="3"/>
      <c r="N415" s="3"/>
      <c r="O415" s="1"/>
      <c r="P415" s="1"/>
    </row>
    <row r="416" spans="1:16" ht="21" customHeight="1">
      <c r="A416" s="1"/>
      <c r="B416" s="1"/>
      <c r="C416" s="1"/>
      <c r="D416" s="1"/>
      <c r="E416" s="1"/>
      <c r="F416" s="1"/>
      <c r="G416" s="1"/>
      <c r="H416" s="3"/>
      <c r="I416" s="1"/>
      <c r="J416" s="1"/>
      <c r="K416" s="1"/>
      <c r="L416" s="1"/>
      <c r="M416" s="3"/>
      <c r="N416" s="3"/>
      <c r="O416" s="1"/>
      <c r="P416" s="1"/>
    </row>
    <row r="417" spans="1:16" ht="21" customHeight="1">
      <c r="A417" s="1"/>
      <c r="B417" s="1"/>
      <c r="C417" s="1"/>
      <c r="D417" s="1"/>
      <c r="E417" s="1"/>
      <c r="F417" s="1"/>
      <c r="G417" s="1"/>
      <c r="H417" s="3"/>
      <c r="I417" s="1"/>
      <c r="J417" s="1"/>
      <c r="K417" s="1"/>
      <c r="L417" s="1"/>
      <c r="M417" s="3"/>
      <c r="N417" s="3"/>
      <c r="O417" s="1"/>
      <c r="P417" s="1"/>
    </row>
    <row r="418" spans="1:16" ht="21" customHeight="1">
      <c r="A418" s="1"/>
      <c r="B418" s="1"/>
      <c r="C418" s="1"/>
      <c r="D418" s="1"/>
      <c r="E418" s="1"/>
      <c r="F418" s="1"/>
      <c r="G418" s="1"/>
      <c r="H418" s="3"/>
      <c r="I418" s="1"/>
      <c r="J418" s="1"/>
      <c r="K418" s="1"/>
      <c r="L418" s="1"/>
      <c r="M418" s="3"/>
      <c r="N418" s="3"/>
      <c r="O418" s="1"/>
      <c r="P418" s="1"/>
    </row>
    <row r="419" spans="1:16" ht="21" customHeight="1">
      <c r="A419" s="1"/>
      <c r="B419" s="1"/>
      <c r="C419" s="1"/>
      <c r="D419" s="1"/>
      <c r="E419" s="1"/>
      <c r="F419" s="1"/>
      <c r="G419" s="1"/>
      <c r="H419" s="3"/>
      <c r="I419" s="1"/>
      <c r="J419" s="1"/>
      <c r="K419" s="1"/>
      <c r="L419" s="1"/>
      <c r="M419" s="3"/>
      <c r="N419" s="3"/>
      <c r="O419" s="1"/>
      <c r="P419" s="1"/>
    </row>
    <row r="420" spans="1:16" ht="21" customHeight="1">
      <c r="A420" s="1"/>
      <c r="B420" s="1"/>
      <c r="C420" s="1"/>
      <c r="D420" s="1"/>
      <c r="E420" s="1"/>
      <c r="F420" s="1"/>
      <c r="G420" s="1"/>
      <c r="H420" s="3"/>
      <c r="I420" s="1"/>
      <c r="J420" s="1"/>
      <c r="K420" s="1"/>
      <c r="L420" s="1"/>
      <c r="M420" s="3"/>
      <c r="N420" s="3"/>
      <c r="O420" s="1"/>
      <c r="P420" s="1"/>
    </row>
    <row r="421" spans="1:16" ht="21" customHeight="1">
      <c r="A421" s="1"/>
      <c r="B421" s="1"/>
      <c r="C421" s="1"/>
      <c r="D421" s="1"/>
      <c r="E421" s="1"/>
      <c r="F421" s="1"/>
      <c r="G421" s="1"/>
      <c r="H421" s="3"/>
      <c r="I421" s="1"/>
      <c r="J421" s="1"/>
      <c r="K421" s="1"/>
      <c r="L421" s="1"/>
      <c r="M421" s="3"/>
      <c r="N421" s="3"/>
      <c r="O421" s="1"/>
      <c r="P421" s="1"/>
    </row>
    <row r="422" spans="1:16" ht="21" customHeight="1">
      <c r="A422" s="1"/>
      <c r="B422" s="1"/>
      <c r="C422" s="1"/>
      <c r="D422" s="1"/>
      <c r="E422" s="1"/>
      <c r="F422" s="1"/>
      <c r="G422" s="1"/>
      <c r="H422" s="3"/>
      <c r="I422" s="1"/>
      <c r="J422" s="1"/>
      <c r="K422" s="1"/>
      <c r="L422" s="1"/>
      <c r="M422" s="3"/>
      <c r="N422" s="3"/>
      <c r="O422" s="1"/>
      <c r="P422" s="1"/>
    </row>
    <row r="423" spans="1:16" ht="21" customHeight="1">
      <c r="A423" s="1"/>
      <c r="B423" s="1"/>
      <c r="C423" s="1"/>
      <c r="D423" s="1"/>
      <c r="E423" s="1"/>
      <c r="F423" s="1"/>
      <c r="G423" s="1"/>
      <c r="H423" s="3"/>
      <c r="I423" s="1"/>
      <c r="J423" s="1"/>
      <c r="K423" s="1"/>
      <c r="L423" s="1"/>
      <c r="M423" s="3"/>
      <c r="N423" s="3"/>
      <c r="O423" s="1"/>
      <c r="P423" s="1"/>
    </row>
    <row r="424" spans="1:16" ht="21" customHeight="1">
      <c r="A424" s="1"/>
      <c r="B424" s="1"/>
      <c r="C424" s="1"/>
      <c r="D424" s="1"/>
      <c r="E424" s="1"/>
      <c r="F424" s="1"/>
      <c r="G424" s="1"/>
      <c r="H424" s="3"/>
      <c r="I424" s="1"/>
      <c r="J424" s="1"/>
      <c r="K424" s="1"/>
      <c r="L424" s="1"/>
      <c r="M424" s="3"/>
      <c r="N424" s="3"/>
      <c r="O424" s="1"/>
      <c r="P424" s="1"/>
    </row>
    <row r="425" spans="1:16" ht="21" customHeight="1">
      <c r="A425" s="1"/>
      <c r="B425" s="1"/>
      <c r="C425" s="1"/>
      <c r="D425" s="1"/>
      <c r="E425" s="1"/>
      <c r="F425" s="1"/>
      <c r="G425" s="1"/>
      <c r="H425" s="3"/>
      <c r="I425" s="1"/>
      <c r="J425" s="1"/>
      <c r="K425" s="1"/>
      <c r="L425" s="1"/>
      <c r="M425" s="3"/>
      <c r="N425" s="3"/>
      <c r="O425" s="1"/>
      <c r="P425" s="1"/>
    </row>
    <row r="426" spans="1:16" ht="21" customHeight="1">
      <c r="A426" s="1"/>
      <c r="B426" s="1"/>
      <c r="C426" s="1"/>
      <c r="D426" s="1"/>
      <c r="E426" s="1"/>
      <c r="F426" s="1"/>
      <c r="G426" s="1"/>
      <c r="H426" s="3"/>
      <c r="I426" s="1"/>
      <c r="J426" s="1"/>
      <c r="K426" s="1"/>
      <c r="L426" s="1"/>
      <c r="M426" s="3"/>
      <c r="N426" s="3"/>
      <c r="O426" s="1"/>
      <c r="P426" s="1"/>
    </row>
    <row r="427" spans="1:16" ht="21" customHeight="1">
      <c r="A427" s="1"/>
      <c r="B427" s="1"/>
      <c r="C427" s="1"/>
      <c r="D427" s="1"/>
      <c r="E427" s="1"/>
      <c r="F427" s="1"/>
      <c r="G427" s="1"/>
      <c r="H427" s="3"/>
      <c r="I427" s="1"/>
      <c r="J427" s="1"/>
      <c r="K427" s="1"/>
      <c r="L427" s="1"/>
      <c r="M427" s="3"/>
      <c r="N427" s="3"/>
      <c r="O427" s="1"/>
      <c r="P427" s="1"/>
    </row>
    <row r="428" spans="1:16" ht="21" customHeight="1">
      <c r="A428" s="1"/>
      <c r="B428" s="1"/>
      <c r="C428" s="1"/>
      <c r="D428" s="1"/>
      <c r="E428" s="1"/>
      <c r="F428" s="1"/>
      <c r="G428" s="1"/>
      <c r="H428" s="3"/>
      <c r="I428" s="1"/>
      <c r="J428" s="1"/>
      <c r="K428" s="1"/>
      <c r="L428" s="1"/>
      <c r="M428" s="3"/>
      <c r="N428" s="3"/>
      <c r="O428" s="1"/>
      <c r="P428" s="1"/>
    </row>
    <row r="429" spans="1:16" ht="21" customHeight="1">
      <c r="A429" s="1"/>
      <c r="B429" s="1"/>
      <c r="C429" s="1"/>
      <c r="D429" s="1"/>
      <c r="E429" s="1"/>
      <c r="F429" s="1"/>
      <c r="G429" s="1"/>
      <c r="H429" s="3"/>
      <c r="I429" s="1"/>
      <c r="J429" s="1"/>
      <c r="K429" s="1"/>
      <c r="L429" s="1"/>
      <c r="M429" s="3"/>
      <c r="N429" s="3"/>
      <c r="O429" s="1"/>
      <c r="P429" s="1"/>
    </row>
    <row r="430" spans="1:16" ht="21" customHeight="1">
      <c r="A430" s="1"/>
      <c r="B430" s="1"/>
      <c r="C430" s="1"/>
      <c r="D430" s="1"/>
      <c r="E430" s="1"/>
      <c r="F430" s="1"/>
      <c r="G430" s="1"/>
      <c r="H430" s="3"/>
      <c r="I430" s="1"/>
      <c r="J430" s="1"/>
      <c r="K430" s="1"/>
      <c r="L430" s="1"/>
      <c r="M430" s="3"/>
      <c r="N430" s="3"/>
      <c r="O430" s="1"/>
      <c r="P430" s="1"/>
    </row>
    <row r="431" spans="1:16" ht="21" customHeight="1">
      <c r="A431" s="1"/>
      <c r="B431" s="1"/>
      <c r="C431" s="1"/>
      <c r="D431" s="1"/>
      <c r="E431" s="1"/>
      <c r="F431" s="1"/>
      <c r="G431" s="1"/>
      <c r="H431" s="3"/>
      <c r="I431" s="1"/>
      <c r="J431" s="1"/>
      <c r="K431" s="1"/>
      <c r="L431" s="1"/>
      <c r="M431" s="3"/>
      <c r="N431" s="3"/>
      <c r="O431" s="1"/>
      <c r="P431" s="1"/>
    </row>
    <row r="432" spans="1:16" ht="21" customHeight="1">
      <c r="A432" s="1"/>
      <c r="B432" s="1"/>
      <c r="C432" s="1"/>
      <c r="D432" s="1"/>
      <c r="E432" s="1"/>
      <c r="F432" s="1"/>
      <c r="G432" s="1"/>
      <c r="H432" s="3"/>
      <c r="I432" s="1"/>
      <c r="J432" s="1"/>
      <c r="K432" s="1"/>
      <c r="L432" s="1"/>
      <c r="M432" s="3"/>
      <c r="N432" s="3"/>
      <c r="O432" s="1"/>
      <c r="P432" s="1"/>
    </row>
    <row r="433" spans="1:16" ht="21" customHeight="1">
      <c r="A433" s="1"/>
      <c r="B433" s="1"/>
      <c r="C433" s="1"/>
      <c r="D433" s="1"/>
      <c r="E433" s="1"/>
      <c r="F433" s="1"/>
      <c r="G433" s="1"/>
      <c r="H433" s="3"/>
      <c r="I433" s="1"/>
      <c r="J433" s="1"/>
      <c r="K433" s="1"/>
      <c r="L433" s="1"/>
      <c r="M433" s="3"/>
      <c r="N433" s="3"/>
      <c r="O433" s="1"/>
      <c r="P433" s="1"/>
    </row>
    <row r="434" spans="1:16" ht="21" customHeight="1">
      <c r="A434" s="1"/>
      <c r="B434" s="1"/>
      <c r="C434" s="1"/>
      <c r="D434" s="1"/>
      <c r="E434" s="1"/>
      <c r="F434" s="1"/>
      <c r="G434" s="1"/>
      <c r="H434" s="3"/>
      <c r="I434" s="1"/>
      <c r="J434" s="1"/>
      <c r="K434" s="1"/>
      <c r="L434" s="1"/>
      <c r="M434" s="3"/>
      <c r="N434" s="3"/>
      <c r="O434" s="1"/>
      <c r="P434" s="1"/>
    </row>
    <row r="435" spans="1:16" ht="21" customHeight="1">
      <c r="A435" s="1"/>
      <c r="B435" s="1"/>
      <c r="C435" s="1"/>
      <c r="D435" s="1"/>
      <c r="E435" s="1"/>
      <c r="F435" s="1"/>
      <c r="G435" s="1"/>
      <c r="H435" s="3"/>
      <c r="I435" s="1"/>
      <c r="J435" s="1"/>
      <c r="K435" s="1"/>
      <c r="L435" s="1"/>
      <c r="M435" s="3"/>
      <c r="N435" s="3"/>
      <c r="O435" s="1"/>
      <c r="P435" s="1"/>
    </row>
    <row r="436" spans="1:16" ht="21" customHeight="1">
      <c r="A436" s="1"/>
      <c r="B436" s="1"/>
      <c r="C436" s="1"/>
      <c r="D436" s="1"/>
      <c r="E436" s="1"/>
      <c r="F436" s="1"/>
      <c r="G436" s="1"/>
      <c r="H436" s="3"/>
      <c r="I436" s="1"/>
      <c r="J436" s="1"/>
      <c r="K436" s="1"/>
      <c r="L436" s="1"/>
      <c r="M436" s="3"/>
      <c r="N436" s="3"/>
      <c r="O436" s="1"/>
      <c r="P436" s="1"/>
    </row>
    <row r="437" spans="1:16" ht="21" customHeight="1">
      <c r="A437" s="1"/>
      <c r="B437" s="1"/>
      <c r="C437" s="1"/>
      <c r="D437" s="1"/>
      <c r="E437" s="1"/>
      <c r="F437" s="1"/>
      <c r="G437" s="1"/>
      <c r="H437" s="3"/>
      <c r="I437" s="1"/>
      <c r="J437" s="1"/>
      <c r="K437" s="1"/>
      <c r="L437" s="1"/>
      <c r="M437" s="3"/>
      <c r="N437" s="3"/>
      <c r="O437" s="1"/>
      <c r="P437" s="1"/>
    </row>
    <row r="438" spans="1:16" ht="21" customHeight="1">
      <c r="A438" s="1"/>
      <c r="B438" s="1"/>
      <c r="C438" s="1"/>
      <c r="D438" s="1"/>
      <c r="E438" s="1"/>
      <c r="F438" s="1"/>
      <c r="G438" s="1"/>
      <c r="H438" s="3"/>
      <c r="I438" s="1"/>
      <c r="J438" s="1"/>
      <c r="K438" s="1"/>
      <c r="L438" s="1"/>
      <c r="M438" s="3"/>
      <c r="N438" s="3"/>
      <c r="O438" s="1"/>
      <c r="P438" s="1"/>
    </row>
    <row r="439" spans="1:16" ht="21" customHeight="1">
      <c r="A439" s="1"/>
      <c r="B439" s="1"/>
      <c r="C439" s="1"/>
      <c r="D439" s="1"/>
      <c r="E439" s="1"/>
      <c r="F439" s="1"/>
      <c r="G439" s="1"/>
      <c r="H439" s="3"/>
      <c r="I439" s="1"/>
      <c r="J439" s="1"/>
      <c r="K439" s="1"/>
      <c r="L439" s="1"/>
      <c r="M439" s="3"/>
      <c r="N439" s="3"/>
      <c r="O439" s="1"/>
      <c r="P439" s="1"/>
    </row>
    <row r="440" spans="1:16" ht="21" customHeight="1">
      <c r="A440" s="1"/>
      <c r="B440" s="1"/>
      <c r="C440" s="1"/>
      <c r="D440" s="1"/>
      <c r="E440" s="1"/>
      <c r="F440" s="1"/>
      <c r="G440" s="1"/>
      <c r="H440" s="3"/>
      <c r="I440" s="1"/>
      <c r="J440" s="1"/>
      <c r="K440" s="1"/>
      <c r="L440" s="1"/>
      <c r="M440" s="3"/>
      <c r="N440" s="3"/>
      <c r="O440" s="1"/>
      <c r="P440" s="1"/>
    </row>
    <row r="441" spans="1:16" ht="21" customHeight="1">
      <c r="A441" s="1"/>
      <c r="B441" s="1"/>
      <c r="C441" s="1"/>
      <c r="D441" s="1"/>
      <c r="E441" s="1"/>
      <c r="F441" s="1"/>
      <c r="G441" s="1"/>
      <c r="H441" s="3"/>
      <c r="I441" s="1"/>
      <c r="J441" s="1"/>
      <c r="K441" s="1"/>
      <c r="L441" s="1"/>
      <c r="M441" s="3"/>
      <c r="N441" s="3"/>
      <c r="O441" s="1"/>
      <c r="P441" s="1"/>
    </row>
    <row r="442" spans="1:16" ht="21" customHeight="1">
      <c r="A442" s="1"/>
      <c r="B442" s="1"/>
      <c r="C442" s="1"/>
      <c r="D442" s="1"/>
      <c r="E442" s="1"/>
      <c r="F442" s="1"/>
      <c r="G442" s="1"/>
      <c r="H442" s="3"/>
      <c r="I442" s="1"/>
      <c r="J442" s="1"/>
      <c r="K442" s="1"/>
      <c r="L442" s="1"/>
      <c r="M442" s="3"/>
      <c r="N442" s="3"/>
      <c r="O442" s="1"/>
      <c r="P442" s="1"/>
    </row>
    <row r="443" spans="1:16" ht="21" customHeight="1">
      <c r="A443" s="1"/>
      <c r="B443" s="1"/>
      <c r="C443" s="1"/>
      <c r="D443" s="1"/>
      <c r="E443" s="1"/>
      <c r="F443" s="1"/>
      <c r="G443" s="1"/>
      <c r="H443" s="3"/>
      <c r="I443" s="1"/>
      <c r="J443" s="1"/>
      <c r="K443" s="1"/>
      <c r="L443" s="1"/>
      <c r="M443" s="3"/>
      <c r="N443" s="3"/>
      <c r="O443" s="1"/>
      <c r="P443" s="1"/>
    </row>
    <row r="444" spans="1:16" ht="21" customHeight="1">
      <c r="A444" s="1"/>
      <c r="B444" s="1"/>
      <c r="C444" s="1"/>
      <c r="D444" s="1"/>
      <c r="E444" s="1"/>
      <c r="F444" s="1"/>
      <c r="G444" s="1"/>
      <c r="H444" s="3"/>
      <c r="I444" s="1"/>
      <c r="J444" s="1"/>
      <c r="K444" s="1"/>
      <c r="L444" s="1"/>
      <c r="M444" s="3"/>
      <c r="N444" s="3"/>
      <c r="O444" s="1"/>
      <c r="P444" s="1"/>
    </row>
    <row r="445" spans="1:16" ht="21" customHeight="1">
      <c r="A445" s="1"/>
      <c r="B445" s="1"/>
      <c r="C445" s="1"/>
      <c r="D445" s="1"/>
      <c r="E445" s="1"/>
      <c r="F445" s="1"/>
      <c r="G445" s="1"/>
      <c r="H445" s="3"/>
      <c r="I445" s="1"/>
      <c r="J445" s="1"/>
      <c r="K445" s="1"/>
      <c r="L445" s="1"/>
      <c r="M445" s="3"/>
      <c r="N445" s="3"/>
      <c r="O445" s="1"/>
      <c r="P445" s="1"/>
    </row>
    <row r="446" spans="1:16" ht="21" customHeight="1">
      <c r="A446" s="1"/>
      <c r="B446" s="1"/>
      <c r="C446" s="1"/>
      <c r="D446" s="1"/>
      <c r="E446" s="1"/>
      <c r="F446" s="1"/>
      <c r="G446" s="1"/>
      <c r="H446" s="3"/>
      <c r="I446" s="1"/>
      <c r="J446" s="1"/>
      <c r="K446" s="1"/>
      <c r="L446" s="1"/>
      <c r="M446" s="3"/>
      <c r="N446" s="3"/>
      <c r="O446" s="1"/>
      <c r="P446" s="1"/>
    </row>
    <row r="447" spans="1:16" ht="21" customHeight="1">
      <c r="A447" s="1"/>
      <c r="B447" s="1"/>
      <c r="C447" s="1"/>
      <c r="D447" s="1"/>
      <c r="E447" s="1"/>
      <c r="F447" s="1"/>
      <c r="G447" s="1"/>
      <c r="H447" s="3"/>
      <c r="I447" s="1"/>
      <c r="J447" s="1"/>
      <c r="K447" s="1"/>
      <c r="L447" s="1"/>
      <c r="M447" s="3"/>
      <c r="N447" s="3"/>
      <c r="O447" s="1"/>
      <c r="P447" s="1"/>
    </row>
    <row r="448" spans="1:16" ht="21" customHeight="1">
      <c r="A448" s="1"/>
      <c r="B448" s="1"/>
      <c r="C448" s="1"/>
      <c r="D448" s="1"/>
      <c r="E448" s="1"/>
      <c r="F448" s="1"/>
      <c r="G448" s="1"/>
      <c r="H448" s="3"/>
      <c r="I448" s="1"/>
      <c r="J448" s="1"/>
      <c r="K448" s="1"/>
      <c r="L448" s="1"/>
      <c r="M448" s="3"/>
      <c r="N448" s="3"/>
      <c r="O448" s="1"/>
      <c r="P448" s="1"/>
    </row>
    <row r="449" spans="1:16" ht="21" customHeight="1">
      <c r="A449" s="1"/>
      <c r="B449" s="1"/>
      <c r="C449" s="1"/>
      <c r="D449" s="1"/>
      <c r="E449" s="1"/>
      <c r="F449" s="1"/>
      <c r="G449" s="1"/>
      <c r="H449" s="3"/>
      <c r="I449" s="1"/>
      <c r="J449" s="1"/>
      <c r="K449" s="1"/>
      <c r="L449" s="1"/>
      <c r="M449" s="3"/>
      <c r="N449" s="3"/>
      <c r="O449" s="1"/>
      <c r="P449" s="1"/>
    </row>
    <row r="450" spans="1:16" ht="21" customHeight="1">
      <c r="A450" s="1"/>
      <c r="B450" s="1"/>
      <c r="C450" s="1"/>
      <c r="D450" s="1"/>
      <c r="E450" s="1"/>
      <c r="F450" s="1"/>
      <c r="G450" s="1"/>
      <c r="H450" s="3"/>
      <c r="I450" s="1"/>
      <c r="J450" s="1"/>
      <c r="K450" s="1"/>
      <c r="L450" s="1"/>
      <c r="M450" s="3"/>
      <c r="N450" s="3"/>
      <c r="O450" s="1"/>
      <c r="P450" s="1"/>
    </row>
    <row r="451" spans="1:16" ht="21" customHeight="1">
      <c r="A451" s="1"/>
      <c r="B451" s="1"/>
      <c r="C451" s="1"/>
      <c r="D451" s="1"/>
      <c r="E451" s="1"/>
      <c r="F451" s="1"/>
      <c r="G451" s="1"/>
      <c r="H451" s="3"/>
      <c r="I451" s="1"/>
      <c r="J451" s="1"/>
      <c r="K451" s="1"/>
      <c r="L451" s="1"/>
      <c r="M451" s="3"/>
      <c r="N451" s="3"/>
      <c r="O451" s="1"/>
      <c r="P451" s="1"/>
    </row>
    <row r="452" spans="1:16" ht="21" customHeight="1">
      <c r="A452" s="1"/>
      <c r="B452" s="1"/>
      <c r="C452" s="1"/>
      <c r="D452" s="1"/>
      <c r="E452" s="1"/>
      <c r="F452" s="1"/>
      <c r="G452" s="1"/>
      <c r="H452" s="3"/>
      <c r="I452" s="1"/>
      <c r="J452" s="1"/>
      <c r="K452" s="1"/>
      <c r="L452" s="1"/>
      <c r="M452" s="3"/>
      <c r="N452" s="3"/>
      <c r="O452" s="1"/>
      <c r="P452" s="1"/>
    </row>
    <row r="453" spans="1:16" ht="21" customHeight="1">
      <c r="A453" s="1"/>
      <c r="B453" s="1"/>
      <c r="C453" s="1"/>
      <c r="D453" s="1"/>
      <c r="E453" s="1"/>
      <c r="F453" s="1"/>
      <c r="G453" s="1"/>
      <c r="H453" s="3"/>
      <c r="I453" s="1"/>
      <c r="J453" s="1"/>
      <c r="K453" s="1"/>
      <c r="L453" s="1"/>
      <c r="M453" s="3"/>
      <c r="N453" s="3"/>
      <c r="O453" s="1"/>
      <c r="P453" s="1"/>
    </row>
    <row r="454" spans="1:16" ht="21" customHeight="1">
      <c r="A454" s="1"/>
      <c r="B454" s="1"/>
      <c r="C454" s="1"/>
      <c r="D454" s="1"/>
      <c r="E454" s="1"/>
      <c r="F454" s="1"/>
      <c r="G454" s="1"/>
      <c r="H454" s="3"/>
      <c r="I454" s="1"/>
      <c r="J454" s="1"/>
      <c r="K454" s="1"/>
      <c r="L454" s="1"/>
      <c r="M454" s="3"/>
      <c r="N454" s="3"/>
      <c r="O454" s="1"/>
      <c r="P454" s="1"/>
    </row>
    <row r="455" spans="1:16" ht="21" customHeight="1">
      <c r="A455" s="1"/>
      <c r="B455" s="1"/>
      <c r="C455" s="1"/>
      <c r="D455" s="1"/>
      <c r="E455" s="1"/>
      <c r="F455" s="1"/>
      <c r="G455" s="1"/>
      <c r="H455" s="3"/>
      <c r="I455" s="1"/>
      <c r="J455" s="1"/>
      <c r="K455" s="1"/>
      <c r="L455" s="1"/>
      <c r="M455" s="3"/>
      <c r="N455" s="3"/>
      <c r="O455" s="1"/>
      <c r="P455" s="1"/>
    </row>
    <row r="456" spans="1:16" ht="21" customHeight="1">
      <c r="A456" s="1"/>
      <c r="B456" s="1"/>
      <c r="C456" s="1"/>
      <c r="D456" s="1"/>
      <c r="E456" s="1"/>
      <c r="F456" s="1"/>
      <c r="G456" s="1"/>
      <c r="H456" s="3"/>
      <c r="I456" s="1"/>
      <c r="J456" s="1"/>
      <c r="K456" s="1"/>
      <c r="L456" s="1"/>
      <c r="M456" s="3"/>
      <c r="N456" s="3"/>
      <c r="O456" s="1"/>
      <c r="P456" s="1"/>
    </row>
    <row r="457" spans="1:16" ht="21" customHeight="1">
      <c r="A457" s="1"/>
      <c r="B457" s="1"/>
      <c r="C457" s="1"/>
      <c r="D457" s="1"/>
      <c r="E457" s="1"/>
      <c r="F457" s="1"/>
      <c r="G457" s="1"/>
      <c r="H457" s="3"/>
      <c r="I457" s="1"/>
      <c r="J457" s="1"/>
      <c r="K457" s="1"/>
      <c r="L457" s="1"/>
      <c r="M457" s="3"/>
      <c r="N457" s="3"/>
      <c r="O457" s="1"/>
      <c r="P457" s="1"/>
    </row>
    <row r="458" spans="1:16" ht="21" customHeight="1">
      <c r="A458" s="1"/>
      <c r="B458" s="1"/>
      <c r="C458" s="1"/>
      <c r="D458" s="1"/>
      <c r="E458" s="1"/>
      <c r="F458" s="1"/>
      <c r="G458" s="1"/>
      <c r="H458" s="3"/>
      <c r="I458" s="1"/>
      <c r="J458" s="1"/>
      <c r="K458" s="1"/>
      <c r="L458" s="1"/>
      <c r="M458" s="3"/>
      <c r="N458" s="3"/>
      <c r="O458" s="1"/>
      <c r="P458" s="1"/>
    </row>
    <row r="459" spans="1:16" ht="21" customHeight="1">
      <c r="A459" s="1"/>
      <c r="B459" s="1"/>
      <c r="C459" s="1"/>
      <c r="D459" s="1"/>
      <c r="E459" s="1"/>
      <c r="F459" s="1"/>
      <c r="G459" s="1"/>
      <c r="H459" s="3"/>
      <c r="I459" s="1"/>
      <c r="J459" s="1"/>
      <c r="K459" s="1"/>
      <c r="L459" s="1"/>
      <c r="M459" s="3"/>
      <c r="N459" s="3"/>
      <c r="O459" s="1"/>
      <c r="P459" s="1"/>
    </row>
    <row r="460" spans="1:16" ht="21" customHeight="1">
      <c r="A460" s="1"/>
      <c r="B460" s="1"/>
      <c r="C460" s="1"/>
      <c r="D460" s="1"/>
      <c r="E460" s="1"/>
      <c r="F460" s="1"/>
      <c r="G460" s="1"/>
      <c r="H460" s="3"/>
      <c r="I460" s="1"/>
      <c r="J460" s="1"/>
      <c r="K460" s="1"/>
      <c r="L460" s="1"/>
      <c r="M460" s="3"/>
      <c r="N460" s="3"/>
      <c r="O460" s="1"/>
      <c r="P460" s="1"/>
    </row>
    <row r="461" spans="1:16" ht="21" customHeight="1">
      <c r="A461" s="1"/>
      <c r="B461" s="1"/>
      <c r="C461" s="1"/>
      <c r="D461" s="1"/>
      <c r="E461" s="1"/>
      <c r="F461" s="1"/>
      <c r="G461" s="1"/>
      <c r="H461" s="3"/>
      <c r="I461" s="1"/>
      <c r="J461" s="1"/>
      <c r="K461" s="1"/>
      <c r="L461" s="1"/>
      <c r="M461" s="3"/>
      <c r="N461" s="3"/>
      <c r="O461" s="1"/>
      <c r="P461" s="1"/>
    </row>
    <row r="462" spans="1:16" ht="21" customHeight="1">
      <c r="A462" s="1"/>
      <c r="B462" s="1"/>
      <c r="C462" s="1"/>
      <c r="D462" s="1"/>
      <c r="E462" s="1"/>
      <c r="F462" s="1"/>
      <c r="G462" s="1"/>
      <c r="H462" s="3"/>
      <c r="I462" s="1"/>
      <c r="J462" s="1"/>
      <c r="K462" s="1"/>
      <c r="L462" s="1"/>
      <c r="M462" s="3"/>
      <c r="N462" s="3"/>
      <c r="O462" s="1"/>
      <c r="P462" s="1"/>
    </row>
    <row r="463" spans="1:16" ht="21" customHeight="1">
      <c r="A463" s="1"/>
      <c r="B463" s="1"/>
      <c r="C463" s="1"/>
      <c r="D463" s="1"/>
      <c r="E463" s="1"/>
      <c r="F463" s="1"/>
      <c r="G463" s="1"/>
      <c r="H463" s="3"/>
      <c r="I463" s="1"/>
      <c r="J463" s="1"/>
      <c r="K463" s="1"/>
      <c r="L463" s="1"/>
      <c r="M463" s="3"/>
      <c r="N463" s="3"/>
      <c r="O463" s="1"/>
      <c r="P463" s="1"/>
    </row>
    <row r="464" spans="1:16" ht="21" customHeight="1">
      <c r="A464" s="1"/>
      <c r="B464" s="1"/>
      <c r="C464" s="1"/>
      <c r="D464" s="1"/>
      <c r="E464" s="1"/>
      <c r="F464" s="1"/>
      <c r="G464" s="1"/>
      <c r="H464" s="3"/>
      <c r="I464" s="1"/>
      <c r="J464" s="1"/>
      <c r="K464" s="1"/>
      <c r="L464" s="1"/>
      <c r="M464" s="3"/>
      <c r="N464" s="3"/>
      <c r="O464" s="1"/>
      <c r="P464" s="1"/>
    </row>
    <row r="465" spans="1:16" ht="21" customHeight="1">
      <c r="A465" s="1"/>
      <c r="B465" s="1"/>
      <c r="C465" s="1"/>
      <c r="D465" s="1"/>
      <c r="E465" s="1"/>
      <c r="F465" s="1"/>
      <c r="G465" s="1"/>
      <c r="H465" s="3"/>
      <c r="I465" s="1"/>
      <c r="J465" s="1"/>
      <c r="K465" s="1"/>
      <c r="L465" s="1"/>
      <c r="M465" s="3"/>
      <c r="N465" s="3"/>
      <c r="O465" s="1"/>
      <c r="P465" s="1"/>
    </row>
    <row r="466" spans="1:16" ht="21" customHeight="1">
      <c r="A466" s="1"/>
      <c r="B466" s="1"/>
      <c r="C466" s="1"/>
      <c r="D466" s="1"/>
      <c r="E466" s="1"/>
      <c r="F466" s="1"/>
      <c r="G466" s="1"/>
      <c r="H466" s="3"/>
      <c r="I466" s="1"/>
      <c r="J466" s="1"/>
      <c r="K466" s="1"/>
      <c r="L466" s="1"/>
      <c r="M466" s="3"/>
      <c r="N466" s="3"/>
      <c r="O466" s="1"/>
      <c r="P466" s="1"/>
    </row>
    <row r="467" spans="1:16" ht="21" customHeight="1">
      <c r="A467" s="1"/>
      <c r="B467" s="1"/>
      <c r="C467" s="1"/>
      <c r="D467" s="1"/>
      <c r="E467" s="1"/>
      <c r="F467" s="1"/>
      <c r="G467" s="1"/>
      <c r="H467" s="3"/>
      <c r="I467" s="1"/>
      <c r="J467" s="1"/>
      <c r="K467" s="1"/>
      <c r="L467" s="1"/>
      <c r="M467" s="3"/>
      <c r="N467" s="3"/>
      <c r="O467" s="1"/>
      <c r="P467" s="1"/>
    </row>
    <row r="468" spans="1:16" ht="21" customHeight="1">
      <c r="A468" s="1"/>
      <c r="B468" s="1"/>
      <c r="C468" s="1"/>
      <c r="D468" s="1"/>
      <c r="E468" s="1"/>
      <c r="F468" s="1"/>
      <c r="G468" s="1"/>
      <c r="H468" s="3"/>
      <c r="I468" s="1"/>
      <c r="J468" s="1"/>
      <c r="K468" s="1"/>
      <c r="L468" s="1"/>
      <c r="M468" s="3"/>
      <c r="N468" s="3"/>
      <c r="O468" s="1"/>
      <c r="P468" s="1"/>
    </row>
    <row r="469" spans="1:16" ht="21" customHeight="1">
      <c r="A469" s="1"/>
      <c r="B469" s="1"/>
      <c r="C469" s="1"/>
      <c r="D469" s="1"/>
      <c r="E469" s="1"/>
      <c r="F469" s="1"/>
      <c r="G469" s="1"/>
      <c r="H469" s="3"/>
      <c r="I469" s="1"/>
      <c r="J469" s="1"/>
      <c r="K469" s="1"/>
      <c r="L469" s="1"/>
      <c r="M469" s="3"/>
      <c r="N469" s="3"/>
      <c r="O469" s="1"/>
      <c r="P469" s="1"/>
    </row>
    <row r="470" spans="1:16" ht="21" customHeight="1">
      <c r="A470" s="1"/>
      <c r="B470" s="1"/>
      <c r="C470" s="1"/>
      <c r="D470" s="1"/>
      <c r="E470" s="1"/>
      <c r="F470" s="1"/>
      <c r="G470" s="1"/>
      <c r="H470" s="3"/>
      <c r="I470" s="1"/>
      <c r="J470" s="1"/>
      <c r="K470" s="1"/>
      <c r="L470" s="1"/>
      <c r="M470" s="3"/>
      <c r="N470" s="3"/>
      <c r="O470" s="1"/>
      <c r="P470" s="1"/>
    </row>
    <row r="471" spans="1:16" ht="21" customHeight="1">
      <c r="A471" s="1"/>
      <c r="B471" s="1"/>
      <c r="C471" s="1"/>
      <c r="D471" s="1"/>
      <c r="E471" s="1"/>
      <c r="F471" s="1"/>
      <c r="G471" s="1"/>
      <c r="H471" s="3"/>
      <c r="I471" s="1"/>
      <c r="J471" s="1"/>
      <c r="K471" s="1"/>
      <c r="L471" s="1"/>
      <c r="M471" s="3"/>
      <c r="N471" s="3"/>
      <c r="O471" s="1"/>
      <c r="P471" s="1"/>
    </row>
    <row r="472" spans="1:16" ht="21" customHeight="1">
      <c r="A472" s="1"/>
      <c r="B472" s="1"/>
      <c r="C472" s="1"/>
      <c r="D472" s="1"/>
      <c r="E472" s="1"/>
      <c r="F472" s="1"/>
      <c r="G472" s="1"/>
      <c r="H472" s="3"/>
      <c r="I472" s="1"/>
      <c r="J472" s="1"/>
      <c r="K472" s="1"/>
      <c r="L472" s="1"/>
      <c r="M472" s="3"/>
      <c r="N472" s="3"/>
      <c r="O472" s="1"/>
      <c r="P472" s="1"/>
    </row>
    <row r="473" spans="1:16" ht="21" customHeight="1">
      <c r="A473" s="1"/>
      <c r="B473" s="1"/>
      <c r="C473" s="1"/>
      <c r="D473" s="1"/>
      <c r="E473" s="1"/>
      <c r="F473" s="1"/>
      <c r="G473" s="1"/>
      <c r="H473" s="3"/>
      <c r="I473" s="1"/>
      <c r="J473" s="1"/>
      <c r="K473" s="1"/>
      <c r="L473" s="1"/>
      <c r="M473" s="3"/>
      <c r="N473" s="3"/>
      <c r="O473" s="1"/>
      <c r="P473" s="1"/>
    </row>
    <row r="474" spans="1:16" ht="21" customHeight="1">
      <c r="A474" s="1"/>
      <c r="B474" s="1"/>
      <c r="C474" s="1"/>
      <c r="D474" s="1"/>
      <c r="E474" s="1"/>
      <c r="F474" s="1"/>
      <c r="G474" s="1"/>
      <c r="H474" s="3"/>
      <c r="I474" s="1"/>
      <c r="J474" s="1"/>
      <c r="K474" s="1"/>
      <c r="L474" s="1"/>
      <c r="M474" s="3"/>
      <c r="N474" s="3"/>
      <c r="O474" s="1"/>
      <c r="P474" s="1"/>
    </row>
    <row r="475" spans="1:16" ht="21" customHeight="1">
      <c r="A475" s="1"/>
      <c r="B475" s="1"/>
      <c r="C475" s="1"/>
      <c r="D475" s="1"/>
      <c r="E475" s="1"/>
      <c r="F475" s="1"/>
      <c r="G475" s="1"/>
      <c r="H475" s="3"/>
      <c r="I475" s="1"/>
      <c r="J475" s="1"/>
      <c r="K475" s="1"/>
      <c r="L475" s="1"/>
      <c r="M475" s="3"/>
      <c r="N475" s="3"/>
      <c r="O475" s="1"/>
      <c r="P475" s="1"/>
    </row>
    <row r="476" spans="1:16" ht="21" customHeight="1">
      <c r="A476" s="1"/>
      <c r="B476" s="1"/>
      <c r="C476" s="1"/>
      <c r="D476" s="1"/>
      <c r="E476" s="1"/>
      <c r="F476" s="1"/>
      <c r="G476" s="1"/>
      <c r="H476" s="3"/>
      <c r="I476" s="1"/>
      <c r="J476" s="1"/>
      <c r="K476" s="1"/>
      <c r="L476" s="1"/>
      <c r="M476" s="3"/>
      <c r="N476" s="3"/>
      <c r="O476" s="1"/>
      <c r="P476" s="1"/>
    </row>
    <row r="477" spans="1:16" ht="21" customHeight="1">
      <c r="A477" s="1"/>
      <c r="B477" s="1"/>
      <c r="C477" s="1"/>
      <c r="D477" s="1"/>
      <c r="E477" s="1"/>
      <c r="F477" s="1"/>
      <c r="G477" s="1"/>
      <c r="H477" s="3"/>
      <c r="I477" s="1"/>
      <c r="J477" s="1"/>
      <c r="K477" s="1"/>
      <c r="L477" s="1"/>
      <c r="M477" s="3"/>
      <c r="N477" s="3"/>
      <c r="O477" s="1"/>
      <c r="P477" s="1"/>
    </row>
    <row r="478" spans="1:16" ht="21" customHeight="1">
      <c r="A478" s="1"/>
      <c r="B478" s="1"/>
      <c r="C478" s="1"/>
      <c r="D478" s="1"/>
      <c r="E478" s="1"/>
      <c r="F478" s="1"/>
      <c r="G478" s="1"/>
      <c r="H478" s="3"/>
      <c r="I478" s="1"/>
      <c r="J478" s="1"/>
      <c r="K478" s="1"/>
      <c r="L478" s="1"/>
      <c r="M478" s="3"/>
      <c r="N478" s="3"/>
      <c r="O478" s="1"/>
      <c r="P478" s="1"/>
    </row>
    <row r="479" spans="1:16" ht="21" customHeight="1">
      <c r="A479" s="1"/>
      <c r="B479" s="1"/>
      <c r="C479" s="1"/>
      <c r="D479" s="1"/>
      <c r="E479" s="1"/>
      <c r="F479" s="1"/>
      <c r="G479" s="1"/>
      <c r="H479" s="3"/>
      <c r="I479" s="1"/>
      <c r="J479" s="1"/>
      <c r="K479" s="1"/>
      <c r="L479" s="1"/>
      <c r="M479" s="3"/>
      <c r="N479" s="3"/>
      <c r="O479" s="1"/>
      <c r="P479" s="1"/>
    </row>
    <row r="480" spans="1:16" ht="21" customHeight="1">
      <c r="A480" s="1"/>
      <c r="B480" s="1"/>
      <c r="C480" s="1"/>
      <c r="D480" s="1"/>
      <c r="E480" s="1"/>
      <c r="F480" s="1"/>
      <c r="G480" s="1"/>
      <c r="H480" s="3"/>
      <c r="I480" s="1"/>
      <c r="J480" s="1"/>
      <c r="K480" s="1"/>
      <c r="L480" s="1"/>
      <c r="M480" s="3"/>
      <c r="N480" s="3"/>
      <c r="O480" s="1"/>
      <c r="P480" s="1"/>
    </row>
    <row r="481" spans="1:16" ht="21" customHeight="1">
      <c r="A481" s="1"/>
      <c r="B481" s="1"/>
      <c r="C481" s="1"/>
      <c r="D481" s="1"/>
      <c r="E481" s="1"/>
      <c r="F481" s="1"/>
      <c r="G481" s="1"/>
      <c r="H481" s="3"/>
      <c r="I481" s="1"/>
      <c r="J481" s="1"/>
      <c r="K481" s="1"/>
      <c r="L481" s="1"/>
      <c r="M481" s="3"/>
      <c r="N481" s="3"/>
      <c r="O481" s="1"/>
      <c r="P481" s="1"/>
    </row>
    <row r="482" spans="1:16" ht="21" customHeight="1">
      <c r="A482" s="1"/>
      <c r="B482" s="1"/>
      <c r="C482" s="1"/>
      <c r="D482" s="1"/>
      <c r="E482" s="1"/>
      <c r="F482" s="1"/>
      <c r="G482" s="1"/>
      <c r="H482" s="3"/>
      <c r="I482" s="1"/>
      <c r="J482" s="1"/>
      <c r="K482" s="1"/>
      <c r="L482" s="1"/>
      <c r="M482" s="3"/>
      <c r="N482" s="3"/>
      <c r="O482" s="1"/>
      <c r="P482" s="1"/>
    </row>
    <row r="483" spans="1:16" ht="21" customHeight="1">
      <c r="A483" s="1"/>
      <c r="B483" s="1"/>
      <c r="C483" s="1"/>
      <c r="D483" s="1"/>
      <c r="E483" s="1"/>
      <c r="F483" s="1"/>
      <c r="G483" s="1"/>
      <c r="H483" s="3"/>
      <c r="I483" s="1"/>
      <c r="J483" s="1"/>
      <c r="K483" s="1"/>
      <c r="L483" s="1"/>
      <c r="M483" s="3"/>
      <c r="N483" s="3"/>
      <c r="O483" s="1"/>
      <c r="P483" s="1"/>
    </row>
    <row r="484" spans="1:16" ht="21" customHeight="1">
      <c r="A484" s="1"/>
      <c r="B484" s="1"/>
      <c r="C484" s="1"/>
      <c r="D484" s="1"/>
      <c r="E484" s="1"/>
      <c r="F484" s="1"/>
      <c r="G484" s="1"/>
      <c r="H484" s="3"/>
      <c r="I484" s="1"/>
      <c r="J484" s="1"/>
      <c r="K484" s="1"/>
      <c r="L484" s="1"/>
      <c r="M484" s="3"/>
      <c r="N484" s="3"/>
      <c r="O484" s="1"/>
      <c r="P484" s="1"/>
    </row>
    <row r="485" spans="1:16" ht="21" customHeight="1">
      <c r="A485" s="1"/>
      <c r="B485" s="1"/>
      <c r="C485" s="1"/>
      <c r="D485" s="1"/>
      <c r="E485" s="1"/>
      <c r="F485" s="1"/>
      <c r="G485" s="1"/>
      <c r="H485" s="3"/>
      <c r="I485" s="1"/>
      <c r="J485" s="1"/>
      <c r="K485" s="1"/>
      <c r="L485" s="1"/>
      <c r="M485" s="3"/>
      <c r="N485" s="3"/>
      <c r="O485" s="1"/>
      <c r="P485" s="1"/>
    </row>
    <row r="486" spans="1:16" ht="21" customHeight="1">
      <c r="A486" s="1"/>
      <c r="B486" s="1"/>
      <c r="C486" s="1"/>
      <c r="D486" s="1"/>
      <c r="E486" s="1"/>
      <c r="F486" s="1"/>
      <c r="G486" s="1"/>
      <c r="H486" s="3"/>
      <c r="I486" s="1"/>
      <c r="J486" s="1"/>
      <c r="K486" s="1"/>
      <c r="L486" s="1"/>
      <c r="M486" s="3"/>
      <c r="N486" s="3"/>
      <c r="O486" s="1"/>
      <c r="P486" s="1"/>
    </row>
    <row r="487" spans="1:16" ht="21" customHeight="1">
      <c r="A487" s="1"/>
      <c r="B487" s="1"/>
      <c r="C487" s="1"/>
      <c r="D487" s="1"/>
      <c r="E487" s="1"/>
      <c r="F487" s="1"/>
      <c r="G487" s="1"/>
      <c r="H487" s="3"/>
      <c r="I487" s="1"/>
      <c r="J487" s="1"/>
      <c r="K487" s="1"/>
      <c r="L487" s="1"/>
      <c r="M487" s="3"/>
      <c r="N487" s="3"/>
      <c r="O487" s="1"/>
      <c r="P487" s="1"/>
    </row>
    <row r="488" spans="1:16" ht="21" customHeight="1">
      <c r="A488" s="1"/>
      <c r="B488" s="1"/>
      <c r="C488" s="1"/>
      <c r="D488" s="1"/>
      <c r="E488" s="1"/>
      <c r="F488" s="1"/>
      <c r="G488" s="1"/>
      <c r="H488" s="3"/>
      <c r="I488" s="1"/>
      <c r="J488" s="1"/>
      <c r="K488" s="1"/>
      <c r="L488" s="1"/>
      <c r="M488" s="3"/>
      <c r="N488" s="3"/>
      <c r="O488" s="1"/>
      <c r="P488" s="1"/>
    </row>
    <row r="489" spans="1:16" ht="21" customHeight="1">
      <c r="A489" s="1"/>
      <c r="B489" s="1"/>
      <c r="C489" s="1"/>
      <c r="D489" s="1"/>
      <c r="E489" s="1"/>
      <c r="F489" s="1"/>
      <c r="G489" s="1"/>
      <c r="H489" s="3"/>
      <c r="I489" s="1"/>
      <c r="J489" s="1"/>
      <c r="K489" s="1"/>
      <c r="L489" s="1"/>
      <c r="M489" s="3"/>
      <c r="N489" s="3"/>
      <c r="O489" s="1"/>
      <c r="P489" s="1"/>
    </row>
    <row r="490" spans="1:16" ht="21" customHeight="1">
      <c r="A490" s="1"/>
      <c r="B490" s="1"/>
      <c r="C490" s="1"/>
      <c r="D490" s="1"/>
      <c r="E490" s="1"/>
      <c r="F490" s="1"/>
      <c r="G490" s="1"/>
      <c r="H490" s="3"/>
      <c r="I490" s="1"/>
      <c r="J490" s="1"/>
      <c r="K490" s="1"/>
      <c r="L490" s="1"/>
      <c r="M490" s="3"/>
      <c r="N490" s="3"/>
      <c r="O490" s="1"/>
      <c r="P490" s="1"/>
    </row>
    <row r="491" spans="1:16" ht="21" customHeight="1">
      <c r="A491" s="1"/>
      <c r="B491" s="1"/>
      <c r="C491" s="1"/>
      <c r="D491" s="1"/>
      <c r="E491" s="1"/>
      <c r="F491" s="1"/>
      <c r="G491" s="1"/>
      <c r="H491" s="3"/>
      <c r="I491" s="1"/>
      <c r="J491" s="1"/>
      <c r="K491" s="1"/>
      <c r="L491" s="1"/>
      <c r="M491" s="3"/>
      <c r="N491" s="3"/>
      <c r="O491" s="1"/>
      <c r="P491" s="1"/>
    </row>
    <row r="492" spans="1:16" ht="21" customHeight="1">
      <c r="A492" s="1"/>
      <c r="B492" s="1"/>
      <c r="C492" s="1"/>
      <c r="D492" s="1"/>
      <c r="E492" s="1"/>
      <c r="F492" s="1"/>
      <c r="G492" s="1"/>
      <c r="H492" s="3"/>
      <c r="I492" s="1"/>
      <c r="J492" s="1"/>
      <c r="K492" s="1"/>
      <c r="L492" s="1"/>
      <c r="M492" s="3"/>
      <c r="N492" s="3"/>
      <c r="O492" s="1"/>
      <c r="P492" s="1"/>
    </row>
    <row r="493" spans="1:16" ht="21" customHeight="1">
      <c r="A493" s="1"/>
      <c r="B493" s="1"/>
      <c r="C493" s="1"/>
      <c r="D493" s="1"/>
      <c r="E493" s="1"/>
      <c r="F493" s="1"/>
      <c r="G493" s="1"/>
      <c r="H493" s="3"/>
      <c r="I493" s="1"/>
      <c r="J493" s="1"/>
      <c r="K493" s="1"/>
      <c r="L493" s="1"/>
      <c r="M493" s="3"/>
      <c r="N493" s="3"/>
      <c r="O493" s="1"/>
      <c r="P493" s="1"/>
    </row>
    <row r="494" spans="1:16" ht="21" customHeight="1">
      <c r="A494" s="1"/>
      <c r="B494" s="1"/>
      <c r="C494" s="1"/>
      <c r="D494" s="1"/>
      <c r="E494" s="1"/>
      <c r="F494" s="1"/>
      <c r="G494" s="1"/>
      <c r="H494" s="3"/>
      <c r="I494" s="1"/>
      <c r="J494" s="1"/>
      <c r="K494" s="1"/>
      <c r="L494" s="1"/>
      <c r="M494" s="3"/>
      <c r="N494" s="3"/>
      <c r="O494" s="1"/>
      <c r="P494" s="1"/>
    </row>
    <row r="495" spans="1:16" ht="21" customHeight="1">
      <c r="A495" s="1"/>
      <c r="B495" s="1"/>
      <c r="C495" s="1"/>
      <c r="D495" s="1"/>
      <c r="E495" s="1"/>
      <c r="F495" s="1"/>
      <c r="G495" s="1"/>
      <c r="H495" s="3"/>
      <c r="I495" s="1"/>
      <c r="J495" s="1"/>
      <c r="K495" s="1"/>
      <c r="L495" s="1"/>
      <c r="M495" s="3"/>
      <c r="N495" s="3"/>
      <c r="O495" s="1"/>
      <c r="P495" s="1"/>
    </row>
    <row r="496" spans="1:16" ht="21" customHeight="1">
      <c r="A496" s="1"/>
      <c r="B496" s="1"/>
      <c r="C496" s="1"/>
      <c r="D496" s="1"/>
      <c r="E496" s="1"/>
      <c r="F496" s="1"/>
      <c r="G496" s="1"/>
      <c r="H496" s="3"/>
      <c r="I496" s="1"/>
      <c r="J496" s="1"/>
      <c r="K496" s="1"/>
      <c r="L496" s="1"/>
      <c r="M496" s="3"/>
      <c r="N496" s="3"/>
      <c r="O496" s="1"/>
      <c r="P496" s="1"/>
    </row>
    <row r="497" spans="1:16" ht="21" customHeight="1">
      <c r="A497" s="1"/>
      <c r="B497" s="1"/>
      <c r="C497" s="1"/>
      <c r="D497" s="1"/>
      <c r="E497" s="1"/>
      <c r="F497" s="1"/>
      <c r="G497" s="1"/>
      <c r="H497" s="3"/>
      <c r="I497" s="1"/>
      <c r="J497" s="1"/>
      <c r="K497" s="1"/>
      <c r="L497" s="1"/>
      <c r="M497" s="3"/>
      <c r="N497" s="3"/>
      <c r="O497" s="1"/>
      <c r="P497" s="1"/>
    </row>
    <row r="498" spans="1:16" ht="21" customHeight="1">
      <c r="A498" s="1"/>
      <c r="B498" s="1"/>
      <c r="C498" s="1"/>
      <c r="D498" s="1"/>
      <c r="E498" s="1"/>
      <c r="F498" s="1"/>
      <c r="G498" s="1"/>
      <c r="H498" s="3"/>
      <c r="I498" s="1"/>
      <c r="J498" s="1"/>
      <c r="K498" s="1"/>
      <c r="L498" s="1"/>
      <c r="M498" s="3"/>
      <c r="N498" s="3"/>
      <c r="O498" s="1"/>
      <c r="P498" s="1"/>
    </row>
    <row r="499" spans="1:16" ht="21" customHeight="1">
      <c r="A499" s="1"/>
      <c r="B499" s="1"/>
      <c r="C499" s="1"/>
      <c r="D499" s="1"/>
      <c r="E499" s="1"/>
      <c r="F499" s="1"/>
      <c r="G499" s="1"/>
      <c r="H499" s="3"/>
      <c r="I499" s="1"/>
      <c r="J499" s="1"/>
      <c r="K499" s="1"/>
      <c r="L499" s="1"/>
      <c r="M499" s="3"/>
      <c r="N499" s="3"/>
      <c r="O499" s="1"/>
      <c r="P499" s="1"/>
    </row>
    <row r="500" spans="1:16" ht="21" customHeight="1">
      <c r="A500" s="1"/>
      <c r="B500" s="1"/>
      <c r="C500" s="1"/>
      <c r="D500" s="1"/>
      <c r="E500" s="1"/>
      <c r="F500" s="1"/>
      <c r="G500" s="1"/>
      <c r="H500" s="3"/>
      <c r="I500" s="1"/>
      <c r="J500" s="1"/>
      <c r="K500" s="1"/>
      <c r="L500" s="1"/>
      <c r="M500" s="3"/>
      <c r="N500" s="3"/>
      <c r="O500" s="1"/>
      <c r="P500" s="1"/>
    </row>
    <row r="501" spans="1:16" ht="21" customHeight="1">
      <c r="A501" s="1"/>
      <c r="B501" s="1"/>
      <c r="C501" s="1"/>
      <c r="D501" s="1"/>
      <c r="E501" s="1"/>
      <c r="F501" s="1"/>
      <c r="G501" s="1"/>
      <c r="H501" s="3"/>
      <c r="I501" s="1"/>
      <c r="J501" s="1"/>
      <c r="K501" s="1"/>
      <c r="L501" s="1"/>
      <c r="M501" s="3"/>
      <c r="N501" s="3"/>
      <c r="O501" s="1"/>
      <c r="P501" s="1"/>
    </row>
    <row r="502" spans="1:16" ht="21" customHeight="1">
      <c r="A502" s="1"/>
      <c r="B502" s="1"/>
      <c r="C502" s="1"/>
      <c r="D502" s="1"/>
      <c r="E502" s="1"/>
      <c r="F502" s="1"/>
      <c r="G502" s="1"/>
      <c r="H502" s="3"/>
      <c r="I502" s="1"/>
      <c r="J502" s="1"/>
      <c r="K502" s="1"/>
      <c r="L502" s="1"/>
      <c r="M502" s="3"/>
      <c r="N502" s="3"/>
      <c r="O502" s="1"/>
      <c r="P502" s="1"/>
    </row>
    <row r="503" spans="1:16" ht="21" customHeight="1">
      <c r="A503" s="1"/>
      <c r="B503" s="1"/>
      <c r="C503" s="1"/>
      <c r="D503" s="1"/>
      <c r="E503" s="1"/>
      <c r="F503" s="1"/>
      <c r="G503" s="1"/>
      <c r="H503" s="3"/>
      <c r="I503" s="1"/>
      <c r="J503" s="1"/>
      <c r="K503" s="1"/>
      <c r="L503" s="1"/>
      <c r="M503" s="3"/>
      <c r="N503" s="3"/>
      <c r="O503" s="1"/>
      <c r="P503" s="1"/>
    </row>
    <row r="504" spans="1:16" ht="21" customHeight="1">
      <c r="A504" s="1"/>
      <c r="B504" s="1"/>
      <c r="C504" s="1"/>
      <c r="D504" s="1"/>
      <c r="E504" s="1"/>
      <c r="F504" s="1"/>
      <c r="G504" s="1"/>
      <c r="H504" s="3"/>
      <c r="I504" s="1"/>
      <c r="J504" s="1"/>
      <c r="K504" s="1"/>
      <c r="L504" s="1"/>
      <c r="M504" s="3"/>
      <c r="N504" s="3"/>
      <c r="O504" s="1"/>
      <c r="P504" s="1"/>
    </row>
    <row r="505" spans="1:16" ht="21" customHeight="1">
      <c r="A505" s="1"/>
      <c r="B505" s="1"/>
      <c r="C505" s="1"/>
      <c r="D505" s="1"/>
      <c r="E505" s="1"/>
      <c r="F505" s="1"/>
      <c r="G505" s="1"/>
      <c r="H505" s="3"/>
      <c r="I505" s="1"/>
      <c r="J505" s="1"/>
      <c r="K505" s="1"/>
      <c r="L505" s="1"/>
      <c r="M505" s="3"/>
      <c r="N505" s="3"/>
      <c r="O505" s="1"/>
      <c r="P505" s="1"/>
    </row>
    <row r="506" spans="1:16" ht="21" customHeight="1">
      <c r="A506" s="1"/>
      <c r="B506" s="1"/>
      <c r="C506" s="1"/>
      <c r="D506" s="1"/>
      <c r="E506" s="1"/>
      <c r="F506" s="1"/>
      <c r="G506" s="1"/>
      <c r="H506" s="3"/>
      <c r="I506" s="1"/>
      <c r="J506" s="1"/>
      <c r="K506" s="1"/>
      <c r="L506" s="1"/>
      <c r="M506" s="3"/>
      <c r="N506" s="3"/>
      <c r="O506" s="1"/>
      <c r="P506" s="1"/>
    </row>
    <row r="507" spans="1:16" ht="21" customHeight="1">
      <c r="A507" s="1"/>
      <c r="B507" s="1"/>
      <c r="C507" s="1"/>
      <c r="D507" s="1"/>
      <c r="E507" s="1"/>
      <c r="F507" s="1"/>
      <c r="G507" s="1"/>
      <c r="H507" s="3"/>
      <c r="I507" s="1"/>
      <c r="J507" s="1"/>
      <c r="K507" s="1"/>
      <c r="L507" s="1"/>
      <c r="M507" s="3"/>
      <c r="N507" s="3"/>
      <c r="O507" s="1"/>
      <c r="P507" s="1"/>
    </row>
    <row r="508" spans="1:16" ht="21" customHeight="1">
      <c r="A508" s="1"/>
      <c r="B508" s="1"/>
      <c r="C508" s="1"/>
      <c r="D508" s="1"/>
      <c r="E508" s="1"/>
      <c r="F508" s="1"/>
      <c r="G508" s="1"/>
      <c r="H508" s="3"/>
      <c r="I508" s="1"/>
      <c r="J508" s="1"/>
      <c r="K508" s="1"/>
      <c r="L508" s="1"/>
      <c r="M508" s="3"/>
      <c r="N508" s="3"/>
      <c r="O508" s="1"/>
      <c r="P508" s="1"/>
    </row>
    <row r="509" spans="1:16" ht="21" customHeight="1">
      <c r="A509" s="1"/>
      <c r="B509" s="1"/>
      <c r="C509" s="1"/>
      <c r="D509" s="1"/>
      <c r="E509" s="1"/>
      <c r="F509" s="1"/>
      <c r="G509" s="1"/>
      <c r="H509" s="3"/>
      <c r="I509" s="1"/>
      <c r="J509" s="1"/>
      <c r="K509" s="1"/>
      <c r="L509" s="1"/>
      <c r="M509" s="3"/>
      <c r="N509" s="3"/>
      <c r="O509" s="1"/>
      <c r="P509" s="1"/>
    </row>
    <row r="510" spans="1:16" ht="21" customHeight="1">
      <c r="A510" s="1"/>
      <c r="B510" s="1"/>
      <c r="C510" s="1"/>
      <c r="D510" s="1"/>
      <c r="E510" s="1"/>
      <c r="F510" s="1"/>
      <c r="G510" s="1"/>
      <c r="H510" s="3"/>
      <c r="I510" s="1"/>
      <c r="J510" s="1"/>
      <c r="K510" s="1"/>
      <c r="L510" s="1"/>
      <c r="M510" s="3"/>
      <c r="N510" s="3"/>
      <c r="O510" s="1"/>
      <c r="P510" s="1"/>
    </row>
    <row r="511" spans="1:16" ht="21" customHeight="1">
      <c r="A511" s="1"/>
      <c r="B511" s="1"/>
      <c r="C511" s="1"/>
      <c r="D511" s="1"/>
      <c r="E511" s="1"/>
      <c r="F511" s="1"/>
      <c r="G511" s="1"/>
      <c r="H511" s="3"/>
      <c r="I511" s="1"/>
      <c r="J511" s="1"/>
      <c r="K511" s="1"/>
      <c r="L511" s="1"/>
      <c r="M511" s="3"/>
      <c r="N511" s="3"/>
      <c r="O511" s="1"/>
      <c r="P511" s="1"/>
    </row>
    <row r="512" spans="1:16" ht="21" customHeight="1">
      <c r="A512" s="1"/>
      <c r="B512" s="1"/>
      <c r="C512" s="1"/>
      <c r="D512" s="1"/>
      <c r="E512" s="1"/>
      <c r="F512" s="1"/>
      <c r="G512" s="1"/>
      <c r="H512" s="3"/>
      <c r="I512" s="1"/>
      <c r="J512" s="1"/>
      <c r="K512" s="1"/>
      <c r="L512" s="1"/>
      <c r="M512" s="3"/>
      <c r="N512" s="3"/>
      <c r="O512" s="1"/>
      <c r="P512" s="1"/>
    </row>
    <row r="513" spans="1:16" ht="21" customHeight="1">
      <c r="A513" s="1"/>
      <c r="B513" s="1"/>
      <c r="C513" s="1"/>
      <c r="D513" s="1"/>
      <c r="E513" s="1"/>
      <c r="F513" s="1"/>
      <c r="G513" s="1"/>
      <c r="H513" s="3"/>
      <c r="I513" s="1"/>
      <c r="J513" s="1"/>
      <c r="K513" s="1"/>
      <c r="L513" s="1"/>
      <c r="M513" s="3"/>
      <c r="N513" s="3"/>
      <c r="O513" s="1"/>
      <c r="P513" s="1"/>
    </row>
    <row r="514" spans="1:16" ht="21" customHeight="1">
      <c r="A514" s="1"/>
      <c r="B514" s="1"/>
      <c r="C514" s="1"/>
      <c r="D514" s="1"/>
      <c r="E514" s="1"/>
      <c r="F514" s="1"/>
      <c r="G514" s="1"/>
      <c r="H514" s="3"/>
      <c r="I514" s="1"/>
      <c r="J514" s="1"/>
      <c r="K514" s="1"/>
      <c r="L514" s="1"/>
      <c r="M514" s="3"/>
      <c r="N514" s="3"/>
      <c r="O514" s="1"/>
      <c r="P514" s="1"/>
    </row>
    <row r="515" spans="1:16" ht="21" customHeight="1">
      <c r="A515" s="1"/>
      <c r="B515" s="1"/>
      <c r="C515" s="1"/>
      <c r="D515" s="1"/>
      <c r="E515" s="1"/>
      <c r="F515" s="1"/>
      <c r="G515" s="1"/>
      <c r="H515" s="3"/>
      <c r="I515" s="1"/>
      <c r="J515" s="1"/>
      <c r="K515" s="1"/>
      <c r="L515" s="1"/>
      <c r="M515" s="3"/>
      <c r="N515" s="3"/>
      <c r="O515" s="1"/>
      <c r="P515" s="1"/>
    </row>
    <row r="516" spans="1:16" ht="21" customHeight="1">
      <c r="A516" s="1"/>
      <c r="B516" s="1"/>
      <c r="C516" s="1"/>
      <c r="D516" s="1"/>
      <c r="E516" s="1"/>
      <c r="F516" s="1"/>
      <c r="G516" s="1"/>
      <c r="H516" s="3"/>
      <c r="I516" s="1"/>
      <c r="J516" s="1"/>
      <c r="K516" s="1"/>
      <c r="L516" s="1"/>
      <c r="M516" s="3"/>
      <c r="N516" s="3"/>
      <c r="O516" s="1"/>
      <c r="P516" s="1"/>
    </row>
    <row r="517" spans="1:16" ht="21" customHeight="1">
      <c r="A517" s="1"/>
      <c r="B517" s="1"/>
      <c r="C517" s="1"/>
      <c r="D517" s="1"/>
      <c r="E517" s="1"/>
      <c r="F517" s="1"/>
      <c r="G517" s="1"/>
      <c r="H517" s="3"/>
      <c r="I517" s="1"/>
      <c r="J517" s="1"/>
      <c r="K517" s="1"/>
      <c r="L517" s="1"/>
      <c r="M517" s="3"/>
      <c r="N517" s="3"/>
      <c r="O517" s="1"/>
      <c r="P517" s="1"/>
    </row>
    <row r="518" spans="1:16" ht="21" customHeight="1">
      <c r="A518" s="1"/>
      <c r="B518" s="1"/>
      <c r="C518" s="1"/>
      <c r="D518" s="1"/>
      <c r="E518" s="1"/>
      <c r="F518" s="1"/>
      <c r="G518" s="1"/>
      <c r="H518" s="3"/>
      <c r="I518" s="1"/>
      <c r="J518" s="1"/>
      <c r="K518" s="1"/>
      <c r="L518" s="1"/>
      <c r="M518" s="3"/>
      <c r="N518" s="3"/>
      <c r="O518" s="1"/>
      <c r="P518" s="1"/>
    </row>
    <row r="519" spans="1:16" ht="21" customHeight="1">
      <c r="A519" s="1"/>
      <c r="B519" s="1"/>
      <c r="C519" s="1"/>
      <c r="D519" s="1"/>
      <c r="E519" s="1"/>
      <c r="F519" s="1"/>
      <c r="G519" s="1"/>
      <c r="H519" s="3"/>
      <c r="I519" s="1"/>
      <c r="J519" s="1"/>
      <c r="K519" s="1"/>
      <c r="L519" s="1"/>
      <c r="M519" s="3"/>
      <c r="N519" s="3"/>
      <c r="O519" s="1"/>
      <c r="P519" s="1"/>
    </row>
    <row r="520" spans="1:16" ht="21" customHeight="1">
      <c r="A520" s="1"/>
      <c r="B520" s="1"/>
      <c r="C520" s="1"/>
      <c r="D520" s="1"/>
      <c r="E520" s="1"/>
      <c r="F520" s="1"/>
      <c r="G520" s="1"/>
      <c r="H520" s="3"/>
      <c r="I520" s="1"/>
      <c r="J520" s="1"/>
      <c r="K520" s="1"/>
      <c r="L520" s="1"/>
      <c r="M520" s="3"/>
      <c r="N520" s="3"/>
      <c r="O520" s="1"/>
      <c r="P520" s="1"/>
    </row>
    <row r="521" spans="1:16" ht="21" customHeight="1">
      <c r="A521" s="1"/>
      <c r="B521" s="1"/>
      <c r="C521" s="1"/>
      <c r="D521" s="1"/>
      <c r="E521" s="1"/>
      <c r="F521" s="1"/>
      <c r="G521" s="1"/>
      <c r="H521" s="3"/>
      <c r="I521" s="1"/>
      <c r="J521" s="1"/>
      <c r="K521" s="1"/>
      <c r="L521" s="1"/>
      <c r="M521" s="3"/>
      <c r="N521" s="3"/>
      <c r="O521" s="1"/>
      <c r="P521" s="1"/>
    </row>
    <row r="522" spans="1:16" ht="21" customHeight="1">
      <c r="A522" s="1"/>
      <c r="B522" s="1"/>
      <c r="C522" s="1"/>
      <c r="D522" s="1"/>
      <c r="E522" s="1"/>
      <c r="F522" s="1"/>
      <c r="G522" s="1"/>
      <c r="H522" s="3"/>
      <c r="I522" s="1"/>
      <c r="J522" s="1"/>
      <c r="K522" s="1"/>
      <c r="L522" s="1"/>
      <c r="M522" s="3"/>
      <c r="N522" s="3"/>
      <c r="O522" s="1"/>
      <c r="P522" s="1"/>
    </row>
    <row r="523" spans="1:16" ht="21" customHeight="1">
      <c r="A523" s="1"/>
      <c r="B523" s="1"/>
      <c r="C523" s="1"/>
      <c r="D523" s="1"/>
      <c r="E523" s="1"/>
      <c r="F523" s="1"/>
      <c r="G523" s="1"/>
      <c r="H523" s="3"/>
      <c r="I523" s="1"/>
      <c r="J523" s="1"/>
      <c r="K523" s="1"/>
      <c r="L523" s="1"/>
      <c r="M523" s="3"/>
      <c r="N523" s="3"/>
      <c r="O523" s="1"/>
      <c r="P523" s="1"/>
    </row>
    <row r="524" spans="1:16" ht="21" customHeight="1">
      <c r="A524" s="1"/>
      <c r="B524" s="1"/>
      <c r="C524" s="1"/>
      <c r="D524" s="1"/>
      <c r="E524" s="1"/>
      <c r="F524" s="1"/>
      <c r="G524" s="1"/>
      <c r="H524" s="3"/>
      <c r="I524" s="1"/>
      <c r="J524" s="1"/>
      <c r="K524" s="1"/>
      <c r="L524" s="1"/>
      <c r="M524" s="3"/>
      <c r="N524" s="3"/>
      <c r="O524" s="1"/>
      <c r="P524" s="1"/>
    </row>
    <row r="525" spans="1:16" ht="21" customHeight="1">
      <c r="A525" s="1"/>
      <c r="B525" s="1"/>
      <c r="C525" s="1"/>
      <c r="D525" s="1"/>
      <c r="E525" s="1"/>
      <c r="F525" s="1"/>
      <c r="G525" s="1"/>
      <c r="H525" s="3"/>
      <c r="I525" s="1"/>
      <c r="J525" s="1"/>
      <c r="K525" s="1"/>
      <c r="L525" s="1"/>
      <c r="M525" s="3"/>
      <c r="N525" s="3"/>
      <c r="O525" s="1"/>
      <c r="P525" s="1"/>
    </row>
    <row r="526" spans="1:16" ht="21" customHeight="1">
      <c r="A526" s="1"/>
      <c r="B526" s="1"/>
      <c r="C526" s="1"/>
      <c r="D526" s="1"/>
      <c r="E526" s="1"/>
      <c r="F526" s="1"/>
      <c r="G526" s="1"/>
      <c r="H526" s="3"/>
      <c r="I526" s="1"/>
      <c r="J526" s="1"/>
      <c r="K526" s="1"/>
      <c r="L526" s="1"/>
      <c r="M526" s="3"/>
      <c r="N526" s="3"/>
      <c r="O526" s="1"/>
      <c r="P526" s="1"/>
    </row>
    <row r="527" spans="1:16" ht="21" customHeight="1">
      <c r="A527" s="1"/>
      <c r="B527" s="1"/>
      <c r="C527" s="1"/>
      <c r="D527" s="1"/>
      <c r="E527" s="1"/>
      <c r="F527" s="1"/>
      <c r="G527" s="1"/>
      <c r="H527" s="3"/>
      <c r="I527" s="1"/>
      <c r="J527" s="1"/>
      <c r="K527" s="1"/>
      <c r="L527" s="1"/>
      <c r="M527" s="3"/>
      <c r="N527" s="3"/>
      <c r="O527" s="1"/>
      <c r="P527" s="1"/>
    </row>
    <row r="528" spans="1:16" ht="21" customHeight="1">
      <c r="A528" s="1"/>
      <c r="B528" s="1"/>
      <c r="C528" s="1"/>
      <c r="D528" s="1"/>
      <c r="E528" s="1"/>
      <c r="F528" s="1"/>
      <c r="G528" s="1"/>
      <c r="H528" s="3"/>
      <c r="I528" s="1"/>
      <c r="J528" s="1"/>
      <c r="K528" s="1"/>
      <c r="L528" s="1"/>
      <c r="M528" s="3"/>
      <c r="N528" s="3"/>
      <c r="O528" s="1"/>
      <c r="P528" s="1"/>
    </row>
    <row r="529" spans="1:16" ht="21" customHeight="1">
      <c r="A529" s="1"/>
      <c r="B529" s="1"/>
      <c r="C529" s="1"/>
      <c r="D529" s="1"/>
      <c r="E529" s="1"/>
      <c r="F529" s="1"/>
      <c r="G529" s="1"/>
      <c r="H529" s="3"/>
      <c r="I529" s="1"/>
      <c r="J529" s="1"/>
      <c r="K529" s="1"/>
      <c r="L529" s="1"/>
      <c r="M529" s="3"/>
      <c r="N529" s="3"/>
      <c r="O529" s="1"/>
      <c r="P529" s="1"/>
    </row>
    <row r="530" spans="1:16" ht="21" customHeight="1">
      <c r="A530" s="1"/>
      <c r="B530" s="1"/>
      <c r="C530" s="1"/>
      <c r="D530" s="1"/>
      <c r="E530" s="1"/>
      <c r="F530" s="1"/>
      <c r="G530" s="1"/>
      <c r="H530" s="3"/>
      <c r="I530" s="1"/>
      <c r="J530" s="1"/>
      <c r="K530" s="1"/>
      <c r="L530" s="1"/>
      <c r="M530" s="3"/>
      <c r="N530" s="3"/>
      <c r="O530" s="1"/>
      <c r="P530" s="1"/>
    </row>
    <row r="531" spans="1:16" ht="21" customHeight="1">
      <c r="A531" s="1"/>
      <c r="B531" s="1"/>
      <c r="C531" s="1"/>
      <c r="D531" s="1"/>
      <c r="E531" s="1"/>
      <c r="F531" s="1"/>
      <c r="G531" s="1"/>
      <c r="H531" s="3"/>
      <c r="I531" s="1"/>
      <c r="J531" s="1"/>
      <c r="K531" s="1"/>
      <c r="L531" s="1"/>
      <c r="M531" s="3"/>
      <c r="N531" s="3"/>
      <c r="O531" s="1"/>
      <c r="P531" s="1"/>
    </row>
    <row r="532" spans="1:16" ht="21" customHeight="1">
      <c r="A532" s="1"/>
      <c r="B532" s="1"/>
      <c r="C532" s="1"/>
      <c r="D532" s="1"/>
      <c r="E532" s="1"/>
      <c r="F532" s="1"/>
      <c r="G532" s="1"/>
      <c r="H532" s="3"/>
      <c r="I532" s="1"/>
      <c r="J532" s="1"/>
      <c r="K532" s="1"/>
      <c r="L532" s="1"/>
      <c r="M532" s="3"/>
      <c r="N532" s="3"/>
      <c r="O532" s="1"/>
      <c r="P532" s="1"/>
    </row>
    <row r="533" spans="1:16" ht="21" customHeight="1">
      <c r="A533" s="1"/>
      <c r="B533" s="1"/>
      <c r="C533" s="1"/>
      <c r="D533" s="1"/>
      <c r="E533" s="1"/>
      <c r="F533" s="1"/>
      <c r="G533" s="1"/>
      <c r="H533" s="3"/>
      <c r="I533" s="1"/>
      <c r="J533" s="1"/>
      <c r="K533" s="1"/>
      <c r="L533" s="1"/>
      <c r="M533" s="3"/>
      <c r="N533" s="3"/>
      <c r="O533" s="1"/>
      <c r="P533" s="1"/>
    </row>
    <row r="534" spans="1:16" ht="21" customHeight="1">
      <c r="A534" s="1"/>
      <c r="B534" s="1"/>
      <c r="C534" s="1"/>
      <c r="D534" s="1"/>
      <c r="E534" s="1"/>
      <c r="F534" s="1"/>
      <c r="G534" s="1"/>
      <c r="H534" s="3"/>
      <c r="I534" s="1"/>
      <c r="J534" s="1"/>
      <c r="K534" s="1"/>
      <c r="L534" s="1"/>
      <c r="M534" s="3"/>
      <c r="N534" s="3"/>
      <c r="O534" s="1"/>
      <c r="P534" s="1"/>
    </row>
    <row r="535" spans="1:16" ht="21" customHeight="1">
      <c r="A535" s="1"/>
      <c r="B535" s="1"/>
      <c r="C535" s="1"/>
      <c r="D535" s="1"/>
      <c r="E535" s="1"/>
      <c r="F535" s="1"/>
      <c r="G535" s="1"/>
      <c r="H535" s="3"/>
      <c r="I535" s="1"/>
      <c r="J535" s="1"/>
      <c r="K535" s="1"/>
      <c r="L535" s="1"/>
      <c r="M535" s="3"/>
      <c r="N535" s="3"/>
      <c r="O535" s="1"/>
      <c r="P535" s="1"/>
    </row>
    <row r="536" spans="1:16" ht="21" customHeight="1">
      <c r="A536" s="1"/>
      <c r="B536" s="1"/>
      <c r="C536" s="1"/>
      <c r="D536" s="1"/>
      <c r="E536" s="1"/>
      <c r="F536" s="1"/>
      <c r="G536" s="1"/>
      <c r="H536" s="3"/>
      <c r="I536" s="1"/>
      <c r="J536" s="1"/>
      <c r="K536" s="1"/>
      <c r="L536" s="1"/>
      <c r="M536" s="3"/>
      <c r="N536" s="3"/>
      <c r="O536" s="1"/>
      <c r="P536" s="1"/>
    </row>
    <row r="537" spans="1:16" ht="21" customHeight="1">
      <c r="A537" s="1"/>
      <c r="B537" s="1"/>
      <c r="C537" s="1"/>
      <c r="D537" s="1"/>
      <c r="E537" s="1"/>
      <c r="F537" s="1"/>
      <c r="G537" s="1"/>
      <c r="H537" s="3"/>
      <c r="I537" s="1"/>
      <c r="J537" s="1"/>
      <c r="K537" s="1"/>
      <c r="L537" s="1"/>
      <c r="M537" s="3"/>
      <c r="N537" s="3"/>
      <c r="O537" s="1"/>
      <c r="P537" s="1"/>
    </row>
    <row r="538" spans="1:16" ht="21" customHeight="1">
      <c r="A538" s="1"/>
      <c r="B538" s="1"/>
      <c r="C538" s="1"/>
      <c r="D538" s="1"/>
      <c r="E538" s="1"/>
      <c r="F538" s="1"/>
      <c r="G538" s="1"/>
      <c r="H538" s="3"/>
      <c r="I538" s="1"/>
      <c r="J538" s="1"/>
      <c r="K538" s="1"/>
      <c r="L538" s="1"/>
      <c r="M538" s="3"/>
      <c r="N538" s="3"/>
      <c r="O538" s="1"/>
      <c r="P538" s="1"/>
    </row>
    <row r="539" spans="1:16" ht="21" customHeight="1">
      <c r="A539" s="1"/>
      <c r="B539" s="1"/>
      <c r="C539" s="1"/>
      <c r="D539" s="1"/>
      <c r="E539" s="1"/>
      <c r="F539" s="1"/>
      <c r="G539" s="1"/>
      <c r="H539" s="3"/>
      <c r="I539" s="1"/>
      <c r="J539" s="1"/>
      <c r="K539" s="1"/>
      <c r="L539" s="1"/>
      <c r="M539" s="3"/>
      <c r="N539" s="3"/>
      <c r="O539" s="1"/>
      <c r="P539" s="1"/>
    </row>
    <row r="540" spans="1:16" ht="21" customHeight="1">
      <c r="A540" s="1"/>
      <c r="B540" s="1"/>
      <c r="C540" s="1"/>
      <c r="D540" s="1"/>
      <c r="E540" s="1"/>
      <c r="F540" s="1"/>
      <c r="G540" s="1"/>
      <c r="H540" s="3"/>
      <c r="I540" s="1"/>
      <c r="J540" s="1"/>
      <c r="K540" s="1"/>
      <c r="L540" s="1"/>
      <c r="M540" s="3"/>
      <c r="N540" s="3"/>
      <c r="O540" s="1"/>
      <c r="P540" s="1"/>
    </row>
    <row r="541" spans="1:16" ht="21" customHeight="1">
      <c r="A541" s="1"/>
      <c r="B541" s="1"/>
      <c r="C541" s="1"/>
      <c r="D541" s="1"/>
      <c r="E541" s="1"/>
      <c r="F541" s="1"/>
      <c r="G541" s="1"/>
      <c r="H541" s="3"/>
      <c r="I541" s="1"/>
      <c r="J541" s="1"/>
      <c r="K541" s="1"/>
      <c r="L541" s="1"/>
      <c r="M541" s="3"/>
      <c r="N541" s="3"/>
      <c r="O541" s="1"/>
      <c r="P541" s="1"/>
    </row>
    <row r="542" spans="1:16" ht="21" customHeight="1">
      <c r="A542" s="1"/>
      <c r="B542" s="1"/>
      <c r="C542" s="1"/>
      <c r="D542" s="1"/>
      <c r="E542" s="1"/>
      <c r="F542" s="1"/>
      <c r="G542" s="1"/>
      <c r="H542" s="3"/>
      <c r="I542" s="1"/>
      <c r="J542" s="1"/>
      <c r="K542" s="1"/>
      <c r="L542" s="1"/>
      <c r="M542" s="3"/>
      <c r="N542" s="3"/>
      <c r="O542" s="1"/>
      <c r="P542" s="1"/>
    </row>
    <row r="543" spans="1:16" ht="21" customHeight="1">
      <c r="A543" s="1"/>
      <c r="B543" s="1"/>
      <c r="C543" s="1"/>
      <c r="D543" s="1"/>
      <c r="E543" s="1"/>
      <c r="F543" s="1"/>
      <c r="G543" s="1"/>
      <c r="H543" s="3"/>
      <c r="I543" s="1"/>
      <c r="J543" s="1"/>
      <c r="K543" s="1"/>
      <c r="L543" s="1"/>
      <c r="M543" s="3"/>
      <c r="N543" s="3"/>
      <c r="O543" s="1"/>
      <c r="P543" s="1"/>
    </row>
    <row r="544" spans="1:16" ht="21" customHeight="1">
      <c r="A544" s="1"/>
      <c r="B544" s="1"/>
      <c r="C544" s="1"/>
      <c r="D544" s="1"/>
      <c r="E544" s="1"/>
      <c r="F544" s="1"/>
      <c r="G544" s="1"/>
      <c r="H544" s="3"/>
      <c r="I544" s="1"/>
      <c r="J544" s="1"/>
      <c r="K544" s="1"/>
      <c r="L544" s="1"/>
      <c r="M544" s="3"/>
      <c r="N544" s="3"/>
      <c r="O544" s="1"/>
      <c r="P544" s="1"/>
    </row>
    <row r="545" spans="1:16" ht="21" customHeight="1">
      <c r="A545" s="1"/>
      <c r="B545" s="1"/>
      <c r="C545" s="1"/>
      <c r="D545" s="1"/>
      <c r="E545" s="1"/>
      <c r="F545" s="1"/>
      <c r="G545" s="1"/>
      <c r="H545" s="3"/>
      <c r="I545" s="1"/>
      <c r="J545" s="1"/>
      <c r="K545" s="1"/>
      <c r="L545" s="1"/>
      <c r="M545" s="3"/>
      <c r="N545" s="3"/>
      <c r="O545" s="1"/>
      <c r="P545" s="1"/>
    </row>
    <row r="546" spans="1:16" ht="21" customHeight="1">
      <c r="A546" s="1"/>
      <c r="B546" s="1"/>
      <c r="C546" s="1"/>
      <c r="D546" s="1"/>
      <c r="E546" s="1"/>
      <c r="F546" s="1"/>
      <c r="G546" s="1"/>
      <c r="H546" s="3"/>
      <c r="I546" s="1"/>
      <c r="J546" s="1"/>
      <c r="K546" s="1"/>
      <c r="L546" s="1"/>
      <c r="M546" s="3"/>
      <c r="N546" s="3"/>
      <c r="O546" s="1"/>
      <c r="P546" s="1"/>
    </row>
    <row r="547" spans="1:16" ht="21" customHeight="1">
      <c r="A547" s="1"/>
      <c r="B547" s="1"/>
      <c r="C547" s="1"/>
      <c r="D547" s="1"/>
      <c r="E547" s="1"/>
      <c r="F547" s="1"/>
      <c r="G547" s="1"/>
      <c r="H547" s="3"/>
      <c r="I547" s="1"/>
      <c r="J547" s="1"/>
      <c r="K547" s="1"/>
      <c r="L547" s="1"/>
      <c r="M547" s="3"/>
      <c r="N547" s="3"/>
      <c r="O547" s="1"/>
      <c r="P547" s="1"/>
    </row>
    <row r="548" spans="1:16" ht="21" customHeight="1">
      <c r="A548" s="1"/>
      <c r="B548" s="1"/>
      <c r="C548" s="1"/>
      <c r="D548" s="1"/>
      <c r="E548" s="1"/>
      <c r="F548" s="1"/>
      <c r="G548" s="1"/>
      <c r="H548" s="3"/>
      <c r="I548" s="1"/>
      <c r="J548" s="1"/>
      <c r="K548" s="1"/>
      <c r="L548" s="1"/>
      <c r="M548" s="3"/>
      <c r="N548" s="3"/>
      <c r="O548" s="1"/>
      <c r="P548" s="1"/>
    </row>
    <row r="549" spans="1:16" ht="21" customHeight="1">
      <c r="A549" s="1"/>
      <c r="B549" s="1"/>
      <c r="C549" s="1"/>
      <c r="D549" s="1"/>
      <c r="E549" s="1"/>
      <c r="F549" s="1"/>
      <c r="G549" s="1"/>
      <c r="H549" s="3"/>
      <c r="I549" s="1"/>
      <c r="J549" s="1"/>
      <c r="K549" s="1"/>
      <c r="L549" s="1"/>
      <c r="M549" s="3"/>
      <c r="N549" s="3"/>
      <c r="O549" s="1"/>
      <c r="P549" s="1"/>
    </row>
    <row r="550" spans="1:16" ht="21" customHeight="1">
      <c r="A550" s="1"/>
      <c r="B550" s="1"/>
      <c r="C550" s="1"/>
      <c r="D550" s="1"/>
      <c r="E550" s="1"/>
      <c r="F550" s="1"/>
      <c r="G550" s="1"/>
      <c r="H550" s="3"/>
      <c r="I550" s="1"/>
      <c r="J550" s="1"/>
      <c r="K550" s="1"/>
      <c r="L550" s="1"/>
      <c r="M550" s="3"/>
      <c r="N550" s="3"/>
      <c r="O550" s="1"/>
      <c r="P550" s="1"/>
    </row>
    <row r="551" spans="1:16" ht="21" customHeight="1">
      <c r="A551" s="1"/>
      <c r="B551" s="1"/>
      <c r="C551" s="1"/>
      <c r="D551" s="1"/>
      <c r="E551" s="1"/>
      <c r="F551" s="1"/>
      <c r="G551" s="1"/>
      <c r="H551" s="3"/>
      <c r="I551" s="1"/>
      <c r="J551" s="1"/>
      <c r="K551" s="1"/>
      <c r="L551" s="1"/>
      <c r="M551" s="3"/>
      <c r="N551" s="3"/>
      <c r="O551" s="1"/>
      <c r="P551" s="1"/>
    </row>
    <row r="552" spans="1:16" ht="21" customHeight="1">
      <c r="A552" s="1"/>
      <c r="B552" s="1"/>
      <c r="C552" s="1"/>
      <c r="D552" s="1"/>
      <c r="E552" s="1"/>
      <c r="F552" s="1"/>
      <c r="G552" s="1"/>
      <c r="H552" s="3"/>
      <c r="I552" s="1"/>
      <c r="J552" s="1"/>
      <c r="K552" s="1"/>
      <c r="L552" s="1"/>
      <c r="M552" s="3"/>
      <c r="N552" s="3"/>
      <c r="O552" s="1"/>
      <c r="P552" s="1"/>
    </row>
    <row r="553" spans="1:16" ht="21" customHeight="1">
      <c r="A553" s="1"/>
      <c r="B553" s="1"/>
      <c r="C553" s="1"/>
      <c r="D553" s="1"/>
      <c r="E553" s="1"/>
      <c r="F553" s="1"/>
      <c r="G553" s="1"/>
      <c r="H553" s="3"/>
      <c r="I553" s="1"/>
      <c r="J553" s="1"/>
      <c r="K553" s="1"/>
      <c r="L553" s="1"/>
      <c r="M553" s="3"/>
      <c r="N553" s="3"/>
      <c r="O553" s="1"/>
      <c r="P553" s="1"/>
    </row>
    <row r="554" spans="1:16" ht="21" customHeight="1">
      <c r="A554" s="1"/>
      <c r="B554" s="1"/>
      <c r="C554" s="1"/>
      <c r="D554" s="1"/>
      <c r="E554" s="1"/>
      <c r="F554" s="1"/>
      <c r="G554" s="1"/>
      <c r="H554" s="3"/>
      <c r="I554" s="1"/>
      <c r="J554" s="1"/>
      <c r="K554" s="1"/>
      <c r="L554" s="1"/>
      <c r="M554" s="3"/>
      <c r="N554" s="3"/>
      <c r="O554" s="1"/>
      <c r="P554" s="1"/>
    </row>
    <row r="555" spans="1:16" ht="21" customHeight="1">
      <c r="A555" s="1"/>
      <c r="B555" s="1"/>
      <c r="C555" s="1"/>
      <c r="D555" s="1"/>
      <c r="E555" s="1"/>
      <c r="F555" s="1"/>
      <c r="G555" s="1"/>
      <c r="H555" s="3"/>
      <c r="I555" s="1"/>
      <c r="J555" s="1"/>
      <c r="K555" s="1"/>
      <c r="L555" s="1"/>
      <c r="M555" s="3"/>
      <c r="N555" s="3"/>
      <c r="O555" s="1"/>
      <c r="P555" s="1"/>
    </row>
    <row r="556" spans="1:16" ht="21" customHeight="1">
      <c r="A556" s="1"/>
      <c r="B556" s="1"/>
      <c r="C556" s="1"/>
      <c r="D556" s="1"/>
      <c r="E556" s="1"/>
      <c r="F556" s="1"/>
      <c r="G556" s="1"/>
      <c r="H556" s="3"/>
      <c r="I556" s="1"/>
      <c r="J556" s="1"/>
      <c r="K556" s="1"/>
      <c r="L556" s="1"/>
      <c r="M556" s="3"/>
      <c r="N556" s="3"/>
      <c r="O556" s="1"/>
      <c r="P556" s="1"/>
    </row>
    <row r="557" spans="1:16" ht="21" customHeight="1">
      <c r="A557" s="1"/>
      <c r="B557" s="1"/>
      <c r="C557" s="1"/>
      <c r="D557" s="1"/>
      <c r="E557" s="1"/>
      <c r="F557" s="1"/>
      <c r="G557" s="1"/>
      <c r="H557" s="3"/>
      <c r="I557" s="1"/>
      <c r="J557" s="1"/>
      <c r="K557" s="1"/>
      <c r="L557" s="1"/>
      <c r="M557" s="3"/>
      <c r="N557" s="3"/>
      <c r="O557" s="1"/>
      <c r="P557" s="1"/>
    </row>
    <row r="558" spans="1:16" ht="21" customHeight="1">
      <c r="A558" s="1"/>
      <c r="B558" s="1"/>
      <c r="C558" s="1"/>
      <c r="D558" s="1"/>
      <c r="E558" s="1"/>
      <c r="F558" s="1"/>
      <c r="G558" s="1"/>
      <c r="H558" s="3"/>
      <c r="I558" s="1"/>
      <c r="J558" s="1"/>
      <c r="K558" s="1"/>
      <c r="L558" s="1"/>
      <c r="M558" s="3"/>
      <c r="N558" s="3"/>
      <c r="O558" s="1"/>
      <c r="P558" s="1"/>
    </row>
    <row r="559" spans="1:16" ht="21" customHeight="1">
      <c r="A559" s="1"/>
      <c r="B559" s="1"/>
      <c r="C559" s="1"/>
      <c r="D559" s="1"/>
      <c r="E559" s="1"/>
      <c r="F559" s="1"/>
      <c r="G559" s="1"/>
      <c r="H559" s="3"/>
      <c r="I559" s="1"/>
      <c r="J559" s="1"/>
      <c r="K559" s="1"/>
      <c r="L559" s="1"/>
      <c r="M559" s="3"/>
      <c r="N559" s="3"/>
      <c r="O559" s="1"/>
      <c r="P559" s="1"/>
    </row>
    <row r="560" spans="1:16" ht="21" customHeight="1">
      <c r="A560" s="1"/>
      <c r="B560" s="1"/>
      <c r="C560" s="1"/>
      <c r="D560" s="1"/>
      <c r="E560" s="1"/>
      <c r="F560" s="1"/>
      <c r="G560" s="1"/>
      <c r="H560" s="3"/>
      <c r="I560" s="1"/>
      <c r="J560" s="1"/>
      <c r="K560" s="1"/>
      <c r="L560" s="1"/>
      <c r="M560" s="3"/>
      <c r="N560" s="3"/>
      <c r="O560" s="1"/>
      <c r="P560" s="1"/>
    </row>
    <row r="561" spans="1:16" ht="21" customHeight="1">
      <c r="A561" s="1"/>
      <c r="B561" s="1"/>
      <c r="C561" s="1"/>
      <c r="D561" s="1"/>
      <c r="E561" s="1"/>
      <c r="F561" s="1"/>
      <c r="G561" s="1"/>
      <c r="H561" s="3"/>
      <c r="I561" s="1"/>
      <c r="J561" s="1"/>
      <c r="K561" s="1"/>
      <c r="L561" s="1"/>
      <c r="M561" s="3"/>
      <c r="N561" s="3"/>
      <c r="O561" s="1"/>
      <c r="P561" s="1"/>
    </row>
    <row r="562" spans="1:16" ht="21" customHeight="1">
      <c r="A562" s="1"/>
      <c r="B562" s="1"/>
      <c r="C562" s="1"/>
      <c r="D562" s="1"/>
      <c r="E562" s="1"/>
      <c r="F562" s="1"/>
      <c r="G562" s="1"/>
      <c r="H562" s="3"/>
      <c r="I562" s="1"/>
      <c r="J562" s="1"/>
      <c r="K562" s="1"/>
      <c r="L562" s="1"/>
      <c r="M562" s="3"/>
      <c r="N562" s="3"/>
      <c r="O562" s="1"/>
      <c r="P562" s="1"/>
    </row>
    <row r="563" spans="1:16" ht="21" customHeight="1">
      <c r="A563" s="1"/>
      <c r="B563" s="1"/>
      <c r="C563" s="1"/>
      <c r="D563" s="1"/>
      <c r="E563" s="1"/>
      <c r="F563" s="1"/>
      <c r="G563" s="1"/>
      <c r="H563" s="3"/>
      <c r="I563" s="1"/>
      <c r="J563" s="1"/>
      <c r="K563" s="1"/>
      <c r="L563" s="1"/>
      <c r="M563" s="3"/>
      <c r="N563" s="3"/>
      <c r="O563" s="1"/>
      <c r="P563" s="1"/>
    </row>
    <row r="564" spans="1:16" ht="21" customHeight="1">
      <c r="A564" s="1"/>
      <c r="B564" s="1"/>
      <c r="C564" s="1"/>
      <c r="D564" s="1"/>
      <c r="E564" s="1"/>
      <c r="F564" s="1"/>
      <c r="G564" s="1"/>
      <c r="H564" s="3"/>
      <c r="I564" s="1"/>
      <c r="J564" s="1"/>
      <c r="K564" s="1"/>
      <c r="L564" s="1"/>
      <c r="M564" s="3"/>
      <c r="N564" s="3"/>
      <c r="O564" s="1"/>
      <c r="P564" s="1"/>
    </row>
    <row r="565" spans="1:16" ht="21" customHeight="1">
      <c r="A565" s="1"/>
      <c r="B565" s="1"/>
      <c r="C565" s="1"/>
      <c r="D565" s="1"/>
      <c r="E565" s="1"/>
      <c r="F565" s="1"/>
      <c r="G565" s="1"/>
      <c r="H565" s="3"/>
      <c r="I565" s="1"/>
      <c r="J565" s="1"/>
      <c r="K565" s="1"/>
      <c r="L565" s="1"/>
      <c r="M565" s="3"/>
      <c r="N565" s="3"/>
      <c r="O565" s="1"/>
      <c r="P565" s="1"/>
    </row>
    <row r="566" spans="1:16" ht="21" customHeight="1">
      <c r="A566" s="1"/>
      <c r="B566" s="1"/>
      <c r="C566" s="1"/>
      <c r="D566" s="1"/>
      <c r="E566" s="1"/>
      <c r="F566" s="1"/>
      <c r="G566" s="1"/>
      <c r="H566" s="3"/>
      <c r="I566" s="1"/>
      <c r="J566" s="1"/>
      <c r="K566" s="1"/>
      <c r="L566" s="1"/>
      <c r="M566" s="3"/>
      <c r="N566" s="3"/>
      <c r="O566" s="1"/>
      <c r="P566" s="1"/>
    </row>
    <row r="567" spans="1:16" ht="21" customHeight="1">
      <c r="A567" s="1"/>
      <c r="B567" s="1"/>
      <c r="C567" s="1"/>
      <c r="D567" s="1"/>
      <c r="E567" s="1"/>
      <c r="F567" s="1"/>
      <c r="G567" s="1"/>
      <c r="H567" s="3"/>
      <c r="I567" s="1"/>
      <c r="J567" s="1"/>
      <c r="K567" s="1"/>
      <c r="L567" s="1"/>
      <c r="M567" s="3"/>
      <c r="N567" s="3"/>
      <c r="O567" s="1"/>
      <c r="P567" s="1"/>
    </row>
    <row r="568" spans="1:16" ht="21" customHeight="1">
      <c r="A568" s="1"/>
      <c r="B568" s="1"/>
      <c r="C568" s="1"/>
      <c r="D568" s="1"/>
      <c r="E568" s="1"/>
      <c r="F568" s="1"/>
      <c r="G568" s="1"/>
      <c r="H568" s="3"/>
      <c r="I568" s="1"/>
      <c r="J568" s="1"/>
      <c r="K568" s="1"/>
      <c r="L568" s="1"/>
      <c r="M568" s="3"/>
      <c r="N568" s="3"/>
      <c r="O568" s="1"/>
      <c r="P568" s="1"/>
    </row>
    <row r="569" spans="1:16" ht="21" customHeight="1">
      <c r="A569" s="1"/>
      <c r="B569" s="1"/>
      <c r="C569" s="1"/>
      <c r="D569" s="1"/>
      <c r="E569" s="1"/>
      <c r="F569" s="1"/>
      <c r="G569" s="1"/>
      <c r="H569" s="3"/>
      <c r="I569" s="1"/>
      <c r="J569" s="1"/>
      <c r="K569" s="1"/>
      <c r="L569" s="1"/>
      <c r="M569" s="3"/>
      <c r="N569" s="3"/>
      <c r="O569" s="1"/>
      <c r="P569" s="1"/>
    </row>
    <row r="570" spans="1:16" ht="21" customHeight="1">
      <c r="A570" s="1"/>
      <c r="B570" s="1"/>
      <c r="C570" s="1"/>
      <c r="D570" s="1"/>
      <c r="E570" s="1"/>
      <c r="F570" s="1"/>
      <c r="G570" s="1"/>
      <c r="H570" s="3"/>
      <c r="I570" s="1"/>
      <c r="J570" s="1"/>
      <c r="K570" s="1"/>
      <c r="L570" s="1"/>
      <c r="M570" s="3"/>
      <c r="N570" s="3"/>
      <c r="O570" s="1"/>
      <c r="P570" s="1"/>
    </row>
    <row r="571" spans="1:16" ht="21" customHeight="1">
      <c r="A571" s="1"/>
      <c r="B571" s="1"/>
      <c r="C571" s="1"/>
      <c r="D571" s="1"/>
      <c r="E571" s="1"/>
      <c r="F571" s="1"/>
      <c r="G571" s="1"/>
      <c r="H571" s="3"/>
      <c r="I571" s="1"/>
      <c r="J571" s="1"/>
      <c r="K571" s="1"/>
      <c r="L571" s="1"/>
      <c r="M571" s="3"/>
      <c r="N571" s="3"/>
      <c r="O571" s="1"/>
      <c r="P571" s="1"/>
    </row>
    <row r="572" spans="1:16" ht="21" customHeight="1">
      <c r="A572" s="1"/>
      <c r="B572" s="1"/>
      <c r="C572" s="1"/>
      <c r="D572" s="1"/>
      <c r="E572" s="1"/>
      <c r="F572" s="1"/>
      <c r="G572" s="1"/>
      <c r="H572" s="3"/>
      <c r="I572" s="1"/>
      <c r="J572" s="1"/>
      <c r="K572" s="1"/>
      <c r="L572" s="1"/>
      <c r="M572" s="3"/>
      <c r="N572" s="3"/>
      <c r="O572" s="1"/>
      <c r="P572" s="1"/>
    </row>
    <row r="573" spans="1:16" ht="21" customHeight="1">
      <c r="A573" s="1"/>
      <c r="B573" s="1"/>
      <c r="C573" s="1"/>
      <c r="D573" s="1"/>
      <c r="E573" s="1"/>
      <c r="F573" s="1"/>
      <c r="G573" s="1"/>
      <c r="H573" s="3"/>
      <c r="I573" s="1"/>
      <c r="J573" s="1"/>
      <c r="K573" s="1"/>
      <c r="L573" s="1"/>
      <c r="M573" s="3"/>
      <c r="N573" s="3"/>
      <c r="O573" s="1"/>
      <c r="P573" s="1"/>
    </row>
    <row r="574" spans="1:16" ht="21" customHeight="1">
      <c r="A574" s="1"/>
      <c r="B574" s="1"/>
      <c r="C574" s="1"/>
      <c r="D574" s="1"/>
      <c r="E574" s="1"/>
      <c r="F574" s="1"/>
      <c r="G574" s="1"/>
      <c r="H574" s="3"/>
      <c r="I574" s="1"/>
      <c r="J574" s="1"/>
      <c r="K574" s="1"/>
      <c r="L574" s="1"/>
      <c r="M574" s="3"/>
      <c r="N574" s="3"/>
      <c r="O574" s="1"/>
      <c r="P574" s="1"/>
    </row>
    <row r="575" spans="1:16" ht="21" customHeight="1">
      <c r="A575" s="1"/>
      <c r="B575" s="1"/>
      <c r="C575" s="1"/>
      <c r="D575" s="1"/>
      <c r="E575" s="1"/>
      <c r="F575" s="1"/>
      <c r="G575" s="1"/>
      <c r="H575" s="3"/>
      <c r="I575" s="1"/>
      <c r="J575" s="1"/>
      <c r="K575" s="1"/>
      <c r="L575" s="1"/>
      <c r="M575" s="3"/>
      <c r="N575" s="3"/>
      <c r="O575" s="1"/>
      <c r="P575" s="1"/>
    </row>
    <row r="576" spans="1:16" ht="21" customHeight="1">
      <c r="A576" s="1"/>
      <c r="B576" s="1"/>
      <c r="C576" s="1"/>
      <c r="D576" s="1"/>
      <c r="E576" s="1"/>
      <c r="F576" s="1"/>
      <c r="G576" s="1"/>
      <c r="H576" s="3"/>
      <c r="I576" s="1"/>
      <c r="J576" s="1"/>
      <c r="K576" s="1"/>
      <c r="L576" s="1"/>
      <c r="M576" s="3"/>
      <c r="N576" s="3"/>
      <c r="O576" s="1"/>
      <c r="P576" s="1"/>
    </row>
    <row r="577" spans="1:16" ht="21" customHeight="1">
      <c r="A577" s="1"/>
      <c r="B577" s="1"/>
      <c r="C577" s="1"/>
      <c r="D577" s="1"/>
      <c r="E577" s="1"/>
      <c r="F577" s="1"/>
      <c r="G577" s="1"/>
      <c r="H577" s="3"/>
      <c r="I577" s="1"/>
      <c r="J577" s="1"/>
      <c r="K577" s="1"/>
      <c r="L577" s="1"/>
      <c r="M577" s="3"/>
      <c r="N577" s="3"/>
      <c r="O577" s="1"/>
      <c r="P577" s="1"/>
    </row>
    <row r="578" spans="1:16" ht="21" customHeight="1">
      <c r="A578" s="1"/>
      <c r="B578" s="1"/>
      <c r="C578" s="1"/>
      <c r="D578" s="1"/>
      <c r="E578" s="1"/>
      <c r="F578" s="1"/>
      <c r="G578" s="1"/>
      <c r="H578" s="3"/>
      <c r="I578" s="1"/>
      <c r="J578" s="1"/>
      <c r="K578" s="1"/>
      <c r="L578" s="1"/>
      <c r="M578" s="3"/>
      <c r="N578" s="3"/>
      <c r="O578" s="1"/>
      <c r="P578" s="1"/>
    </row>
    <row r="579" spans="1:16" ht="21" customHeight="1">
      <c r="A579" s="1"/>
      <c r="B579" s="1"/>
      <c r="C579" s="1"/>
      <c r="D579" s="1"/>
      <c r="E579" s="1"/>
      <c r="F579" s="1"/>
      <c r="G579" s="1"/>
      <c r="H579" s="3"/>
      <c r="I579" s="1"/>
      <c r="J579" s="1"/>
      <c r="K579" s="1"/>
      <c r="L579" s="1"/>
      <c r="M579" s="3"/>
      <c r="N579" s="3"/>
      <c r="O579" s="1"/>
      <c r="P579" s="1"/>
    </row>
    <row r="580" spans="1:16" ht="21" customHeight="1">
      <c r="A580" s="1"/>
      <c r="B580" s="1"/>
      <c r="C580" s="1"/>
      <c r="D580" s="1"/>
      <c r="E580" s="1"/>
      <c r="F580" s="1"/>
      <c r="G580" s="1"/>
      <c r="H580" s="3"/>
      <c r="I580" s="1"/>
      <c r="J580" s="1"/>
      <c r="K580" s="1"/>
      <c r="L580" s="1"/>
      <c r="M580" s="3"/>
      <c r="N580" s="3"/>
      <c r="O580" s="1"/>
      <c r="P580" s="1"/>
    </row>
    <row r="581" spans="1:16" ht="21" customHeight="1">
      <c r="A581" s="1"/>
      <c r="B581" s="1"/>
      <c r="C581" s="1"/>
      <c r="D581" s="1"/>
      <c r="E581" s="1"/>
      <c r="F581" s="1"/>
      <c r="G581" s="1"/>
      <c r="H581" s="3"/>
      <c r="I581" s="1"/>
      <c r="J581" s="1"/>
      <c r="K581" s="1"/>
      <c r="L581" s="1"/>
      <c r="M581" s="3"/>
      <c r="N581" s="3"/>
      <c r="O581" s="1"/>
      <c r="P581" s="1"/>
    </row>
    <row r="582" spans="1:16" ht="21" customHeight="1">
      <c r="A582" s="1"/>
      <c r="B582" s="1"/>
      <c r="C582" s="1"/>
      <c r="D582" s="1"/>
      <c r="E582" s="1"/>
      <c r="F582" s="1"/>
      <c r="G582" s="1"/>
      <c r="H582" s="3"/>
      <c r="I582" s="1"/>
      <c r="J582" s="1"/>
      <c r="K582" s="1"/>
      <c r="L582" s="1"/>
      <c r="M582" s="3"/>
      <c r="N582" s="3"/>
      <c r="O582" s="1"/>
      <c r="P582" s="1"/>
    </row>
    <row r="583" spans="1:16" ht="21" customHeight="1">
      <c r="A583" s="1"/>
      <c r="B583" s="1"/>
      <c r="C583" s="1"/>
      <c r="D583" s="1"/>
      <c r="E583" s="1"/>
      <c r="F583" s="1"/>
      <c r="G583" s="1"/>
      <c r="H583" s="3"/>
      <c r="I583" s="1"/>
      <c r="J583" s="1"/>
      <c r="K583" s="1"/>
      <c r="L583" s="1"/>
      <c r="M583" s="3"/>
      <c r="N583" s="3"/>
      <c r="O583" s="1"/>
      <c r="P583" s="1"/>
    </row>
    <row r="584" spans="1:16" ht="21" customHeight="1">
      <c r="A584" s="1"/>
      <c r="B584" s="1"/>
      <c r="C584" s="1"/>
      <c r="D584" s="1"/>
      <c r="E584" s="1"/>
      <c r="F584" s="1"/>
      <c r="G584" s="1"/>
      <c r="H584" s="3"/>
      <c r="I584" s="1"/>
      <c r="J584" s="1"/>
      <c r="K584" s="1"/>
      <c r="L584" s="1"/>
      <c r="M584" s="3"/>
      <c r="N584" s="3"/>
      <c r="O584" s="1"/>
      <c r="P584" s="1"/>
    </row>
    <row r="585" spans="1:16" ht="21" customHeight="1">
      <c r="A585" s="1"/>
      <c r="B585" s="1"/>
      <c r="C585" s="1"/>
      <c r="D585" s="1"/>
      <c r="E585" s="1"/>
      <c r="F585" s="1"/>
      <c r="G585" s="1"/>
      <c r="H585" s="3"/>
      <c r="I585" s="1"/>
      <c r="J585" s="1"/>
      <c r="K585" s="1"/>
      <c r="L585" s="1"/>
      <c r="M585" s="3"/>
      <c r="N585" s="3"/>
      <c r="O585" s="1"/>
      <c r="P585" s="1"/>
    </row>
    <row r="586" spans="1:16" ht="21" customHeight="1">
      <c r="A586" s="1"/>
      <c r="B586" s="1"/>
      <c r="C586" s="1"/>
      <c r="D586" s="1"/>
      <c r="E586" s="1"/>
      <c r="F586" s="1"/>
      <c r="G586" s="1"/>
      <c r="H586" s="3"/>
      <c r="I586" s="1"/>
      <c r="J586" s="1"/>
      <c r="K586" s="1"/>
      <c r="L586" s="1"/>
      <c r="M586" s="3"/>
      <c r="N586" s="3"/>
      <c r="O586" s="1"/>
      <c r="P586" s="1"/>
    </row>
    <row r="587" spans="1:16" ht="21" customHeight="1">
      <c r="A587" s="1"/>
      <c r="B587" s="1"/>
      <c r="C587" s="1"/>
      <c r="D587" s="1"/>
      <c r="E587" s="1"/>
      <c r="F587" s="1"/>
      <c r="G587" s="1"/>
      <c r="H587" s="3"/>
      <c r="I587" s="1"/>
      <c r="J587" s="1"/>
      <c r="K587" s="1"/>
      <c r="L587" s="1"/>
      <c r="M587" s="3"/>
      <c r="N587" s="3"/>
      <c r="O587" s="1"/>
      <c r="P587" s="1"/>
    </row>
    <row r="588" spans="1:16" ht="21" customHeight="1">
      <c r="A588" s="1"/>
      <c r="B588" s="1"/>
      <c r="C588" s="1"/>
      <c r="D588" s="1"/>
      <c r="E588" s="1"/>
      <c r="F588" s="1"/>
      <c r="G588" s="1"/>
      <c r="H588" s="3"/>
      <c r="I588" s="1"/>
      <c r="J588" s="1"/>
      <c r="K588" s="1"/>
      <c r="L588" s="1"/>
      <c r="M588" s="3"/>
      <c r="N588" s="3"/>
      <c r="O588" s="1"/>
      <c r="P588" s="1"/>
    </row>
    <row r="589" spans="1:16" ht="21" customHeight="1">
      <c r="A589" s="1"/>
      <c r="B589" s="1"/>
      <c r="C589" s="1"/>
      <c r="D589" s="1"/>
      <c r="E589" s="1"/>
      <c r="F589" s="1"/>
      <c r="G589" s="1"/>
      <c r="H589" s="3"/>
      <c r="I589" s="1"/>
      <c r="J589" s="1"/>
      <c r="K589" s="1"/>
      <c r="L589" s="1"/>
      <c r="M589" s="3"/>
      <c r="N589" s="3"/>
      <c r="O589" s="1"/>
      <c r="P589" s="1"/>
    </row>
    <row r="590" spans="1:16" ht="21" customHeight="1">
      <c r="A590" s="1"/>
      <c r="B590" s="1"/>
      <c r="C590" s="1"/>
      <c r="D590" s="1"/>
      <c r="E590" s="1"/>
      <c r="F590" s="1"/>
      <c r="G590" s="1"/>
      <c r="H590" s="3"/>
      <c r="I590" s="1"/>
      <c r="J590" s="1"/>
      <c r="K590" s="1"/>
      <c r="L590" s="1"/>
      <c r="M590" s="3"/>
      <c r="N590" s="3"/>
      <c r="O590" s="1"/>
      <c r="P590" s="1"/>
    </row>
    <row r="591" spans="1:16" ht="21" customHeight="1">
      <c r="A591" s="1"/>
      <c r="B591" s="1"/>
      <c r="C591" s="1"/>
      <c r="D591" s="1"/>
      <c r="E591" s="1"/>
      <c r="F591" s="1"/>
      <c r="G591" s="1"/>
      <c r="H591" s="3"/>
      <c r="I591" s="1"/>
      <c r="J591" s="1"/>
      <c r="K591" s="1"/>
      <c r="L591" s="1"/>
      <c r="M591" s="3"/>
      <c r="N591" s="3"/>
      <c r="O591" s="1"/>
      <c r="P591" s="1"/>
    </row>
    <row r="592" spans="1:16" ht="21" customHeight="1">
      <c r="A592" s="1"/>
      <c r="B592" s="1"/>
      <c r="C592" s="1"/>
      <c r="D592" s="1"/>
      <c r="E592" s="1"/>
      <c r="F592" s="1"/>
      <c r="G592" s="1"/>
      <c r="H592" s="3"/>
      <c r="I592" s="1"/>
      <c r="J592" s="1"/>
      <c r="K592" s="1"/>
      <c r="L592" s="1"/>
      <c r="M592" s="3"/>
      <c r="N592" s="3"/>
      <c r="O592" s="1"/>
      <c r="P592" s="1"/>
    </row>
    <row r="593" spans="1:16" ht="21" customHeight="1">
      <c r="A593" s="1"/>
      <c r="B593" s="1"/>
      <c r="C593" s="1"/>
      <c r="D593" s="1"/>
      <c r="E593" s="1"/>
      <c r="F593" s="1"/>
      <c r="G593" s="1"/>
      <c r="H593" s="3"/>
      <c r="I593" s="1"/>
      <c r="J593" s="1"/>
      <c r="K593" s="1"/>
      <c r="L593" s="1"/>
      <c r="M593" s="3"/>
      <c r="N593" s="3"/>
      <c r="O593" s="1"/>
      <c r="P593" s="1"/>
    </row>
    <row r="594" spans="1:16" ht="21" customHeight="1">
      <c r="A594" s="1"/>
      <c r="B594" s="1"/>
      <c r="C594" s="1"/>
      <c r="D594" s="1"/>
      <c r="E594" s="1"/>
      <c r="F594" s="1"/>
      <c r="G594" s="1"/>
      <c r="H594" s="3"/>
      <c r="I594" s="1"/>
      <c r="J594" s="1"/>
      <c r="K594" s="1"/>
      <c r="L594" s="1"/>
      <c r="M594" s="3"/>
      <c r="N594" s="3"/>
      <c r="O594" s="1"/>
      <c r="P594" s="1"/>
    </row>
    <row r="595" spans="1:16" ht="21" customHeight="1">
      <c r="A595" s="1"/>
      <c r="B595" s="1"/>
      <c r="C595" s="1"/>
      <c r="D595" s="1"/>
      <c r="E595" s="1"/>
      <c r="F595" s="1"/>
      <c r="G595" s="1"/>
      <c r="H595" s="3"/>
      <c r="I595" s="1"/>
      <c r="J595" s="1"/>
      <c r="K595" s="1"/>
      <c r="L595" s="1"/>
      <c r="M595" s="3"/>
      <c r="N595" s="3"/>
      <c r="O595" s="1"/>
      <c r="P595" s="1"/>
    </row>
    <row r="596" spans="1:16" ht="21" customHeight="1">
      <c r="A596" s="1"/>
      <c r="B596" s="1"/>
      <c r="C596" s="1"/>
      <c r="D596" s="1"/>
      <c r="E596" s="1"/>
      <c r="F596" s="1"/>
      <c r="G596" s="1"/>
      <c r="H596" s="3"/>
      <c r="I596" s="1"/>
      <c r="J596" s="1"/>
      <c r="K596" s="1"/>
      <c r="L596" s="1"/>
      <c r="M596" s="3"/>
      <c r="N596" s="3"/>
      <c r="O596" s="1"/>
      <c r="P596" s="1"/>
    </row>
    <row r="597" spans="1:16" ht="21" customHeight="1">
      <c r="A597" s="1"/>
      <c r="B597" s="1"/>
      <c r="C597" s="1"/>
      <c r="D597" s="1"/>
      <c r="E597" s="1"/>
      <c r="F597" s="1"/>
      <c r="G597" s="1"/>
      <c r="H597" s="3"/>
      <c r="I597" s="1"/>
      <c r="J597" s="1"/>
      <c r="K597" s="1"/>
      <c r="L597" s="1"/>
      <c r="M597" s="3"/>
      <c r="N597" s="3"/>
      <c r="O597" s="1"/>
      <c r="P597" s="1"/>
    </row>
    <row r="598" spans="1:16" ht="21" customHeight="1">
      <c r="A598" s="1"/>
      <c r="B598" s="1"/>
      <c r="C598" s="1"/>
      <c r="D598" s="1"/>
      <c r="E598" s="1"/>
      <c r="F598" s="1"/>
      <c r="G598" s="1"/>
      <c r="H598" s="3"/>
      <c r="I598" s="1"/>
      <c r="J598" s="1"/>
      <c r="K598" s="1"/>
      <c r="L598" s="1"/>
      <c r="M598" s="3"/>
      <c r="N598" s="3"/>
      <c r="O598" s="1"/>
      <c r="P598" s="1"/>
    </row>
    <row r="599" spans="1:16" ht="21" customHeight="1">
      <c r="A599" s="1"/>
      <c r="B599" s="1"/>
      <c r="C599" s="1"/>
      <c r="D599" s="1"/>
      <c r="E599" s="1"/>
      <c r="F599" s="1"/>
      <c r="G599" s="1"/>
      <c r="H599" s="3"/>
      <c r="I599" s="1"/>
      <c r="J599" s="1"/>
      <c r="K599" s="1"/>
      <c r="L599" s="1"/>
      <c r="M599" s="3"/>
      <c r="N599" s="3"/>
      <c r="O599" s="1"/>
      <c r="P599" s="1"/>
    </row>
    <row r="600" spans="1:16" ht="21" customHeight="1">
      <c r="A600" s="1"/>
      <c r="B600" s="1"/>
      <c r="C600" s="1"/>
      <c r="D600" s="1"/>
      <c r="E600" s="1"/>
      <c r="F600" s="1"/>
      <c r="G600" s="1"/>
      <c r="H600" s="3"/>
      <c r="I600" s="1"/>
      <c r="J600" s="1"/>
      <c r="K600" s="1"/>
      <c r="L600" s="1"/>
      <c r="M600" s="3"/>
      <c r="N600" s="3"/>
      <c r="O600" s="1"/>
      <c r="P600" s="1"/>
    </row>
    <row r="601" spans="1:16" ht="21" customHeight="1">
      <c r="A601" s="1"/>
      <c r="B601" s="1"/>
      <c r="C601" s="1"/>
      <c r="D601" s="1"/>
      <c r="E601" s="1"/>
      <c r="F601" s="1"/>
      <c r="G601" s="1"/>
      <c r="H601" s="3"/>
      <c r="I601" s="1"/>
      <c r="J601" s="1"/>
      <c r="K601" s="1"/>
      <c r="L601" s="1"/>
      <c r="M601" s="3"/>
      <c r="N601" s="3"/>
      <c r="O601" s="1"/>
      <c r="P601" s="1"/>
    </row>
    <row r="602" spans="1:16" ht="21" customHeight="1">
      <c r="A602" s="1"/>
      <c r="B602" s="1"/>
      <c r="C602" s="1"/>
      <c r="D602" s="1"/>
      <c r="E602" s="1"/>
      <c r="F602" s="1"/>
      <c r="G602" s="1"/>
      <c r="H602" s="3"/>
      <c r="I602" s="1"/>
      <c r="J602" s="1"/>
      <c r="K602" s="1"/>
      <c r="L602" s="1"/>
      <c r="M602" s="3"/>
      <c r="N602" s="3"/>
      <c r="O602" s="1"/>
      <c r="P602" s="1"/>
    </row>
    <row r="603" spans="1:16" ht="21" customHeight="1">
      <c r="A603" s="1"/>
      <c r="B603" s="1"/>
      <c r="C603" s="1"/>
      <c r="D603" s="1"/>
      <c r="E603" s="1"/>
      <c r="F603" s="1"/>
      <c r="G603" s="1"/>
      <c r="H603" s="3"/>
      <c r="I603" s="1"/>
      <c r="J603" s="1"/>
      <c r="K603" s="1"/>
      <c r="L603" s="1"/>
      <c r="M603" s="3"/>
      <c r="N603" s="3"/>
      <c r="O603" s="1"/>
      <c r="P603" s="1"/>
    </row>
    <row r="604" spans="1:16" ht="21" customHeight="1">
      <c r="A604" s="1"/>
      <c r="B604" s="1"/>
      <c r="C604" s="1"/>
      <c r="D604" s="1"/>
      <c r="E604" s="1"/>
      <c r="F604" s="1"/>
      <c r="G604" s="1"/>
      <c r="H604" s="3"/>
      <c r="I604" s="1"/>
      <c r="J604" s="1"/>
      <c r="K604" s="1"/>
      <c r="L604" s="1"/>
      <c r="M604" s="3"/>
      <c r="N604" s="3"/>
      <c r="O604" s="1"/>
      <c r="P604" s="1"/>
    </row>
    <row r="605" spans="1:16" ht="21" customHeight="1">
      <c r="A605" s="1"/>
      <c r="B605" s="1"/>
      <c r="C605" s="1"/>
      <c r="D605" s="1"/>
      <c r="E605" s="1"/>
      <c r="F605" s="1"/>
      <c r="G605" s="1"/>
      <c r="H605" s="3"/>
      <c r="I605" s="1"/>
      <c r="J605" s="1"/>
      <c r="K605" s="1"/>
      <c r="L605" s="1"/>
      <c r="M605" s="3"/>
      <c r="N605" s="3"/>
      <c r="O605" s="1"/>
      <c r="P605" s="1"/>
    </row>
    <row r="606" spans="1:16" ht="21" customHeight="1">
      <c r="A606" s="1"/>
      <c r="B606" s="1"/>
      <c r="C606" s="1"/>
      <c r="D606" s="1"/>
      <c r="E606" s="1"/>
      <c r="F606" s="1"/>
      <c r="G606" s="1"/>
      <c r="H606" s="3"/>
      <c r="I606" s="1"/>
      <c r="J606" s="1"/>
      <c r="K606" s="1"/>
      <c r="L606" s="1"/>
      <c r="M606" s="3"/>
      <c r="N606" s="3"/>
      <c r="O606" s="1"/>
      <c r="P606" s="1"/>
    </row>
    <row r="607" spans="1:16" ht="21" customHeight="1">
      <c r="A607" s="1"/>
      <c r="B607" s="1"/>
      <c r="C607" s="1"/>
      <c r="D607" s="1"/>
      <c r="E607" s="1"/>
      <c r="F607" s="1"/>
      <c r="G607" s="1"/>
      <c r="H607" s="3"/>
      <c r="I607" s="1"/>
      <c r="J607" s="1"/>
      <c r="K607" s="1"/>
      <c r="L607" s="1"/>
      <c r="M607" s="3"/>
      <c r="N607" s="3"/>
      <c r="O607" s="1"/>
      <c r="P607" s="1"/>
    </row>
    <row r="608" spans="1:16" ht="21" customHeight="1">
      <c r="A608" s="1"/>
      <c r="B608" s="1"/>
      <c r="C608" s="1"/>
      <c r="D608" s="1"/>
      <c r="E608" s="1"/>
      <c r="F608" s="1"/>
      <c r="G608" s="1"/>
      <c r="H608" s="3"/>
      <c r="I608" s="1"/>
      <c r="J608" s="1"/>
      <c r="K608" s="1"/>
      <c r="L608" s="1"/>
      <c r="M608" s="3"/>
      <c r="N608" s="3"/>
      <c r="O608" s="1"/>
      <c r="P608" s="1"/>
    </row>
    <row r="609" spans="1:16" ht="21" customHeight="1">
      <c r="A609" s="1"/>
      <c r="B609" s="1"/>
      <c r="C609" s="1"/>
      <c r="D609" s="1"/>
      <c r="E609" s="1"/>
      <c r="F609" s="1"/>
      <c r="G609" s="1"/>
      <c r="H609" s="3"/>
      <c r="I609" s="1"/>
      <c r="J609" s="1"/>
      <c r="K609" s="1"/>
      <c r="L609" s="1"/>
      <c r="M609" s="3"/>
      <c r="N609" s="3"/>
      <c r="O609" s="1"/>
      <c r="P609" s="1"/>
    </row>
    <row r="610" spans="1:16" ht="21" customHeight="1">
      <c r="A610" s="1"/>
      <c r="B610" s="1"/>
      <c r="C610" s="1"/>
      <c r="D610" s="1"/>
      <c r="E610" s="1"/>
      <c r="F610" s="1"/>
      <c r="G610" s="1"/>
      <c r="H610" s="3"/>
      <c r="I610" s="1"/>
      <c r="J610" s="1"/>
      <c r="K610" s="1"/>
      <c r="L610" s="1"/>
      <c r="M610" s="3"/>
      <c r="N610" s="3"/>
      <c r="O610" s="1"/>
      <c r="P610" s="1"/>
    </row>
    <row r="611" spans="1:16" ht="21" customHeight="1">
      <c r="A611" s="1"/>
      <c r="B611" s="1"/>
      <c r="C611" s="1"/>
      <c r="D611" s="1"/>
      <c r="E611" s="1"/>
      <c r="F611" s="1"/>
      <c r="G611" s="1"/>
      <c r="H611" s="3"/>
      <c r="I611" s="1"/>
      <c r="J611" s="1"/>
      <c r="K611" s="1"/>
      <c r="L611" s="1"/>
      <c r="M611" s="3"/>
      <c r="N611" s="3"/>
      <c r="O611" s="1"/>
      <c r="P611" s="1"/>
    </row>
    <row r="612" spans="1:16" ht="21" customHeight="1">
      <c r="A612" s="1"/>
      <c r="B612" s="1"/>
      <c r="C612" s="1"/>
      <c r="D612" s="1"/>
      <c r="E612" s="1"/>
      <c r="F612" s="1"/>
      <c r="G612" s="1"/>
      <c r="H612" s="3"/>
      <c r="I612" s="1"/>
      <c r="J612" s="1"/>
      <c r="K612" s="1"/>
      <c r="L612" s="1"/>
      <c r="M612" s="3"/>
      <c r="N612" s="3"/>
      <c r="O612" s="1"/>
      <c r="P612" s="1"/>
    </row>
    <row r="613" spans="1:16" ht="21" customHeight="1">
      <c r="A613" s="1"/>
      <c r="B613" s="1"/>
      <c r="C613" s="1"/>
      <c r="D613" s="1"/>
      <c r="E613" s="1"/>
      <c r="F613" s="1"/>
      <c r="G613" s="1"/>
      <c r="H613" s="3"/>
      <c r="I613" s="1"/>
      <c r="J613" s="1"/>
      <c r="K613" s="1"/>
      <c r="L613" s="1"/>
      <c r="M613" s="3"/>
      <c r="N613" s="3"/>
      <c r="O613" s="1"/>
      <c r="P613" s="1"/>
    </row>
    <row r="614" spans="1:16" ht="21" customHeight="1">
      <c r="A614" s="1"/>
      <c r="B614" s="1"/>
      <c r="C614" s="1"/>
      <c r="D614" s="1"/>
      <c r="E614" s="1"/>
      <c r="F614" s="1"/>
      <c r="G614" s="1"/>
      <c r="H614" s="3"/>
      <c r="I614" s="1"/>
      <c r="J614" s="1"/>
      <c r="K614" s="1"/>
      <c r="L614" s="1"/>
      <c r="M614" s="3"/>
      <c r="N614" s="3"/>
      <c r="O614" s="1"/>
      <c r="P614" s="1"/>
    </row>
    <row r="615" spans="1:16" ht="21" customHeight="1">
      <c r="A615" s="1"/>
      <c r="B615" s="1"/>
      <c r="C615" s="1"/>
      <c r="D615" s="1"/>
      <c r="E615" s="1"/>
      <c r="F615" s="1"/>
      <c r="G615" s="1"/>
      <c r="H615" s="3"/>
      <c r="I615" s="1"/>
      <c r="J615" s="1"/>
      <c r="K615" s="1"/>
      <c r="L615" s="1"/>
      <c r="M615" s="3"/>
      <c r="N615" s="3"/>
      <c r="O615" s="1"/>
      <c r="P615" s="1"/>
    </row>
    <row r="616" spans="1:16" ht="21" customHeight="1">
      <c r="A616" s="1"/>
      <c r="B616" s="1"/>
      <c r="C616" s="1"/>
      <c r="D616" s="1"/>
      <c r="E616" s="1"/>
      <c r="F616" s="1"/>
      <c r="G616" s="1"/>
      <c r="H616" s="3"/>
      <c r="I616" s="1"/>
      <c r="J616" s="1"/>
      <c r="K616" s="1"/>
      <c r="L616" s="1"/>
      <c r="M616" s="3"/>
      <c r="N616" s="3"/>
      <c r="O616" s="1"/>
      <c r="P616" s="1"/>
    </row>
    <row r="617" spans="1:16" ht="21" customHeight="1">
      <c r="A617" s="1"/>
      <c r="B617" s="1"/>
      <c r="C617" s="1"/>
      <c r="D617" s="1"/>
      <c r="E617" s="1"/>
      <c r="F617" s="1"/>
      <c r="G617" s="1"/>
      <c r="H617" s="3"/>
      <c r="I617" s="1"/>
      <c r="J617" s="1"/>
      <c r="K617" s="1"/>
      <c r="L617" s="1"/>
      <c r="M617" s="3"/>
      <c r="N617" s="3"/>
      <c r="O617" s="1"/>
      <c r="P617" s="1"/>
    </row>
    <row r="618" spans="1:16" ht="21" customHeight="1">
      <c r="A618" s="1"/>
      <c r="B618" s="1"/>
      <c r="C618" s="1"/>
      <c r="D618" s="1"/>
      <c r="E618" s="1"/>
      <c r="F618" s="1"/>
      <c r="G618" s="1"/>
      <c r="H618" s="3"/>
      <c r="I618" s="1"/>
      <c r="J618" s="1"/>
      <c r="K618" s="1"/>
      <c r="L618" s="1"/>
      <c r="M618" s="3"/>
      <c r="N618" s="3"/>
      <c r="O618" s="1"/>
      <c r="P618" s="1"/>
    </row>
    <row r="619" spans="1:16" ht="21" customHeight="1">
      <c r="A619" s="1"/>
      <c r="B619" s="1"/>
      <c r="C619" s="1"/>
      <c r="D619" s="1"/>
      <c r="E619" s="1"/>
      <c r="F619" s="1"/>
      <c r="G619" s="1"/>
      <c r="H619" s="3"/>
      <c r="I619" s="1"/>
      <c r="J619" s="1"/>
      <c r="K619" s="1"/>
      <c r="L619" s="1"/>
      <c r="M619" s="3"/>
      <c r="N619" s="3"/>
      <c r="O619" s="1"/>
      <c r="P619" s="1"/>
    </row>
    <row r="620" spans="1:16" ht="21" customHeight="1">
      <c r="A620" s="1"/>
      <c r="B620" s="1"/>
      <c r="C620" s="1"/>
      <c r="D620" s="1"/>
      <c r="E620" s="1"/>
      <c r="F620" s="1"/>
      <c r="G620" s="1"/>
      <c r="H620" s="3"/>
      <c r="I620" s="1"/>
      <c r="J620" s="1"/>
      <c r="K620" s="1"/>
      <c r="L620" s="1"/>
      <c r="M620" s="3"/>
      <c r="N620" s="3"/>
      <c r="O620" s="1"/>
      <c r="P620" s="1"/>
    </row>
    <row r="621" spans="1:16" ht="21" customHeight="1">
      <c r="A621" s="1"/>
      <c r="B621" s="1"/>
      <c r="C621" s="1"/>
      <c r="D621" s="1"/>
      <c r="E621" s="1"/>
      <c r="F621" s="1"/>
      <c r="G621" s="1"/>
      <c r="H621" s="3"/>
      <c r="I621" s="1"/>
      <c r="J621" s="1"/>
      <c r="K621" s="1"/>
      <c r="L621" s="1"/>
      <c r="M621" s="3"/>
      <c r="N621" s="3"/>
      <c r="O621" s="1"/>
      <c r="P621" s="1"/>
    </row>
    <row r="622" spans="1:16" ht="21" customHeight="1">
      <c r="A622" s="1"/>
      <c r="B622" s="1"/>
      <c r="C622" s="1"/>
      <c r="D622" s="1"/>
      <c r="E622" s="1"/>
      <c r="F622" s="1"/>
      <c r="G622" s="1"/>
      <c r="H622" s="3"/>
      <c r="I622" s="1"/>
      <c r="J622" s="1"/>
      <c r="K622" s="1"/>
      <c r="L622" s="1"/>
      <c r="M622" s="3"/>
      <c r="N622" s="3"/>
      <c r="O622" s="1"/>
      <c r="P622" s="1"/>
    </row>
    <row r="623" spans="1:16" ht="21" customHeight="1">
      <c r="A623" s="1"/>
      <c r="B623" s="1"/>
      <c r="C623" s="1"/>
      <c r="D623" s="1"/>
      <c r="E623" s="1"/>
      <c r="F623" s="1"/>
      <c r="G623" s="1"/>
      <c r="H623" s="3"/>
      <c r="I623" s="1"/>
      <c r="J623" s="1"/>
      <c r="K623" s="1"/>
      <c r="L623" s="1"/>
      <c r="M623" s="3"/>
      <c r="N623" s="3"/>
      <c r="O623" s="1"/>
      <c r="P623" s="1"/>
    </row>
    <row r="624" spans="1:16" ht="21" customHeight="1">
      <c r="A624" s="1"/>
      <c r="B624" s="1"/>
      <c r="C624" s="1"/>
      <c r="D624" s="1"/>
      <c r="E624" s="1"/>
      <c r="F624" s="1"/>
      <c r="G624" s="1"/>
      <c r="H624" s="3"/>
      <c r="I624" s="1"/>
      <c r="J624" s="1"/>
      <c r="K624" s="1"/>
      <c r="L624" s="1"/>
      <c r="M624" s="3"/>
      <c r="N624" s="3"/>
      <c r="O624" s="1"/>
      <c r="P624" s="1"/>
    </row>
    <row r="625" spans="1:16" ht="21" customHeight="1">
      <c r="A625" s="1"/>
      <c r="B625" s="1"/>
      <c r="C625" s="1"/>
      <c r="D625" s="1"/>
      <c r="E625" s="1"/>
      <c r="F625" s="1"/>
      <c r="G625" s="1"/>
      <c r="H625" s="3"/>
      <c r="I625" s="1"/>
      <c r="J625" s="1"/>
      <c r="K625" s="1"/>
      <c r="L625" s="1"/>
      <c r="M625" s="3"/>
      <c r="N625" s="3"/>
      <c r="O625" s="1"/>
      <c r="P625" s="1"/>
    </row>
    <row r="626" spans="1:16" ht="21" customHeight="1">
      <c r="A626" s="1"/>
      <c r="B626" s="1"/>
      <c r="C626" s="1"/>
      <c r="D626" s="1"/>
      <c r="E626" s="1"/>
      <c r="F626" s="1"/>
      <c r="G626" s="1"/>
      <c r="H626" s="3"/>
      <c r="I626" s="1"/>
      <c r="J626" s="1"/>
      <c r="K626" s="1"/>
      <c r="L626" s="1"/>
      <c r="M626" s="3"/>
      <c r="N626" s="3"/>
      <c r="O626" s="1"/>
      <c r="P626" s="1"/>
    </row>
    <row r="627" spans="1:16" ht="21" customHeight="1">
      <c r="A627" s="1"/>
      <c r="B627" s="1"/>
      <c r="C627" s="1"/>
      <c r="D627" s="1"/>
      <c r="E627" s="1"/>
      <c r="F627" s="1"/>
      <c r="G627" s="1"/>
      <c r="H627" s="3"/>
      <c r="I627" s="1"/>
      <c r="J627" s="1"/>
      <c r="K627" s="1"/>
      <c r="L627" s="1"/>
      <c r="M627" s="3"/>
      <c r="N627" s="3"/>
      <c r="O627" s="1"/>
      <c r="P627" s="1"/>
    </row>
    <row r="628" spans="1:16" ht="21" customHeight="1">
      <c r="A628" s="1"/>
      <c r="B628" s="1"/>
      <c r="C628" s="1"/>
      <c r="D628" s="1"/>
      <c r="E628" s="1"/>
      <c r="F628" s="1"/>
      <c r="G628" s="1"/>
      <c r="H628" s="3"/>
      <c r="I628" s="1"/>
      <c r="J628" s="1"/>
      <c r="K628" s="1"/>
      <c r="L628" s="1"/>
      <c r="M628" s="3"/>
      <c r="N628" s="3"/>
      <c r="O628" s="1"/>
      <c r="P628" s="1"/>
    </row>
    <row r="629" spans="1:16" ht="21" customHeight="1">
      <c r="A629" s="1"/>
      <c r="B629" s="1"/>
      <c r="C629" s="1"/>
      <c r="D629" s="1"/>
      <c r="E629" s="1"/>
      <c r="F629" s="1"/>
      <c r="G629" s="1"/>
      <c r="H629" s="3"/>
      <c r="I629" s="1"/>
      <c r="J629" s="1"/>
      <c r="K629" s="1"/>
      <c r="L629" s="1"/>
      <c r="M629" s="3"/>
      <c r="N629" s="3"/>
      <c r="O629" s="1"/>
      <c r="P629" s="1"/>
    </row>
    <row r="630" spans="1:16" ht="21" customHeight="1">
      <c r="A630" s="1"/>
      <c r="B630" s="1"/>
      <c r="C630" s="1"/>
      <c r="D630" s="1"/>
      <c r="E630" s="1"/>
      <c r="F630" s="1"/>
      <c r="G630" s="1"/>
      <c r="H630" s="3"/>
      <c r="I630" s="1"/>
      <c r="J630" s="1"/>
      <c r="K630" s="1"/>
      <c r="L630" s="1"/>
      <c r="M630" s="3"/>
      <c r="N630" s="3"/>
      <c r="O630" s="1"/>
      <c r="P630" s="1"/>
    </row>
    <row r="631" spans="1:16" ht="21" customHeight="1">
      <c r="A631" s="1"/>
      <c r="B631" s="1"/>
      <c r="C631" s="1"/>
      <c r="D631" s="1"/>
      <c r="E631" s="1"/>
      <c r="F631" s="1"/>
      <c r="G631" s="1"/>
      <c r="H631" s="3"/>
      <c r="I631" s="1"/>
      <c r="J631" s="1"/>
      <c r="K631" s="1"/>
      <c r="L631" s="1"/>
      <c r="M631" s="3"/>
      <c r="N631" s="3"/>
      <c r="O631" s="1"/>
      <c r="P631" s="1"/>
    </row>
    <row r="632" spans="1:16" ht="21" customHeight="1">
      <c r="A632" s="1"/>
      <c r="B632" s="1"/>
      <c r="C632" s="1"/>
      <c r="D632" s="1"/>
      <c r="E632" s="1"/>
      <c r="F632" s="1"/>
      <c r="G632" s="1"/>
      <c r="H632" s="3"/>
      <c r="I632" s="1"/>
      <c r="J632" s="1"/>
      <c r="K632" s="1"/>
      <c r="L632" s="1"/>
      <c r="M632" s="3"/>
      <c r="N632" s="3"/>
      <c r="O632" s="1"/>
      <c r="P632" s="1"/>
    </row>
    <row r="633" spans="1:16" ht="21" customHeight="1">
      <c r="A633" s="1"/>
      <c r="B633" s="1"/>
      <c r="C633" s="1"/>
      <c r="D633" s="1"/>
      <c r="E633" s="1"/>
      <c r="F633" s="1"/>
      <c r="G633" s="1"/>
      <c r="H633" s="3"/>
      <c r="I633" s="1"/>
      <c r="J633" s="1"/>
      <c r="K633" s="1"/>
      <c r="L633" s="1"/>
      <c r="M633" s="3"/>
      <c r="N633" s="3"/>
      <c r="O633" s="1"/>
      <c r="P633" s="1"/>
    </row>
    <row r="634" spans="1:16" ht="21" customHeight="1">
      <c r="A634" s="1"/>
      <c r="B634" s="1"/>
      <c r="C634" s="1"/>
      <c r="D634" s="1"/>
      <c r="E634" s="1"/>
      <c r="F634" s="1"/>
      <c r="G634" s="1"/>
      <c r="H634" s="3"/>
      <c r="I634" s="1"/>
      <c r="J634" s="1"/>
      <c r="K634" s="1"/>
      <c r="L634" s="1"/>
      <c r="M634" s="3"/>
      <c r="N634" s="3"/>
      <c r="O634" s="1"/>
      <c r="P634" s="1"/>
    </row>
    <row r="635" spans="1:16" ht="21" customHeight="1">
      <c r="A635" s="1"/>
      <c r="B635" s="1"/>
      <c r="C635" s="1"/>
      <c r="D635" s="1"/>
      <c r="E635" s="1"/>
      <c r="F635" s="1"/>
      <c r="G635" s="1"/>
      <c r="H635" s="3"/>
      <c r="I635" s="1"/>
      <c r="J635" s="1"/>
      <c r="K635" s="1"/>
      <c r="L635" s="1"/>
      <c r="M635" s="3"/>
      <c r="N635" s="3"/>
      <c r="O635" s="1"/>
      <c r="P635" s="1"/>
    </row>
    <row r="636" spans="1:16" ht="21" customHeight="1">
      <c r="A636" s="1"/>
      <c r="B636" s="1"/>
      <c r="C636" s="1"/>
      <c r="D636" s="1"/>
      <c r="E636" s="1"/>
      <c r="F636" s="1"/>
      <c r="G636" s="1"/>
      <c r="H636" s="3"/>
      <c r="I636" s="1"/>
      <c r="J636" s="1"/>
      <c r="K636" s="1"/>
      <c r="L636" s="1"/>
      <c r="M636" s="3"/>
      <c r="N636" s="3"/>
      <c r="O636" s="1"/>
      <c r="P636" s="1"/>
    </row>
    <row r="637" spans="1:16" ht="21" customHeight="1">
      <c r="A637" s="1"/>
      <c r="B637" s="1"/>
      <c r="C637" s="1"/>
      <c r="D637" s="1"/>
      <c r="E637" s="1"/>
      <c r="F637" s="1"/>
      <c r="G637" s="1"/>
      <c r="H637" s="3"/>
      <c r="I637" s="1"/>
      <c r="J637" s="1"/>
      <c r="K637" s="1"/>
      <c r="L637" s="1"/>
      <c r="M637" s="3"/>
      <c r="N637" s="3"/>
      <c r="O637" s="1"/>
      <c r="P637" s="1"/>
    </row>
    <row r="638" spans="1:16" ht="21" customHeight="1">
      <c r="A638" s="1"/>
      <c r="B638" s="1"/>
      <c r="C638" s="1"/>
      <c r="D638" s="1"/>
      <c r="E638" s="1"/>
      <c r="F638" s="1"/>
      <c r="G638" s="1"/>
      <c r="H638" s="3"/>
      <c r="I638" s="1"/>
      <c r="J638" s="1"/>
      <c r="K638" s="1"/>
      <c r="L638" s="1"/>
      <c r="M638" s="3"/>
      <c r="N638" s="3"/>
      <c r="O638" s="1"/>
      <c r="P638" s="1"/>
    </row>
    <row r="639" spans="1:16" ht="21" customHeight="1">
      <c r="A639" s="1"/>
      <c r="B639" s="1"/>
      <c r="C639" s="1"/>
      <c r="D639" s="1"/>
      <c r="E639" s="1"/>
      <c r="F639" s="1"/>
      <c r="G639" s="1"/>
      <c r="H639" s="3"/>
      <c r="I639" s="1"/>
      <c r="J639" s="1"/>
      <c r="K639" s="1"/>
      <c r="L639" s="1"/>
      <c r="M639" s="3"/>
      <c r="N639" s="3"/>
      <c r="O639" s="1"/>
      <c r="P639" s="1"/>
    </row>
    <row r="640" spans="1:16" ht="21" customHeight="1">
      <c r="A640" s="1"/>
      <c r="B640" s="1"/>
      <c r="C640" s="1"/>
      <c r="D640" s="1"/>
      <c r="E640" s="1"/>
      <c r="F640" s="1"/>
      <c r="G640" s="1"/>
      <c r="H640" s="3"/>
      <c r="I640" s="1"/>
      <c r="J640" s="1"/>
      <c r="K640" s="1"/>
      <c r="L640" s="1"/>
      <c r="M640" s="3"/>
      <c r="N640" s="3"/>
      <c r="O640" s="1"/>
      <c r="P640" s="1"/>
    </row>
    <row r="641" spans="1:16" ht="21" customHeight="1">
      <c r="A641" s="1"/>
      <c r="B641" s="1"/>
      <c r="C641" s="1"/>
      <c r="D641" s="1"/>
      <c r="E641" s="1"/>
      <c r="F641" s="1"/>
      <c r="G641" s="1"/>
      <c r="H641" s="3"/>
      <c r="I641" s="1"/>
      <c r="J641" s="1"/>
      <c r="K641" s="1"/>
      <c r="L641" s="1"/>
      <c r="M641" s="3"/>
      <c r="N641" s="3"/>
      <c r="O641" s="1"/>
      <c r="P641" s="1"/>
    </row>
    <row r="642" spans="1:16" ht="21" customHeight="1">
      <c r="A642" s="1"/>
      <c r="B642" s="1"/>
      <c r="C642" s="1"/>
      <c r="D642" s="1"/>
      <c r="E642" s="1"/>
      <c r="F642" s="1"/>
      <c r="G642" s="1"/>
      <c r="H642" s="3"/>
      <c r="I642" s="1"/>
      <c r="J642" s="1"/>
      <c r="K642" s="1"/>
      <c r="L642" s="1"/>
      <c r="M642" s="3"/>
      <c r="N642" s="3"/>
      <c r="O642" s="1"/>
      <c r="P642" s="1"/>
    </row>
    <row r="643" spans="1:16" ht="21" customHeight="1">
      <c r="A643" s="1"/>
      <c r="B643" s="1"/>
      <c r="C643" s="1"/>
      <c r="D643" s="1"/>
      <c r="E643" s="1"/>
      <c r="F643" s="1"/>
      <c r="G643" s="1"/>
      <c r="H643" s="3"/>
      <c r="I643" s="1"/>
      <c r="J643" s="1"/>
      <c r="K643" s="1"/>
      <c r="L643" s="1"/>
      <c r="M643" s="3"/>
      <c r="N643" s="3"/>
      <c r="O643" s="1"/>
      <c r="P643" s="1"/>
    </row>
    <row r="644" spans="1:16" ht="21" customHeight="1">
      <c r="A644" s="1"/>
      <c r="B644" s="1"/>
      <c r="C644" s="1"/>
      <c r="D644" s="1"/>
      <c r="E644" s="1"/>
      <c r="F644" s="1"/>
      <c r="G644" s="1"/>
      <c r="H644" s="3"/>
      <c r="I644" s="1"/>
      <c r="J644" s="1"/>
      <c r="K644" s="1"/>
      <c r="L644" s="1"/>
      <c r="M644" s="3"/>
      <c r="N644" s="3"/>
      <c r="O644" s="1"/>
      <c r="P644" s="1"/>
    </row>
    <row r="645" spans="1:16" ht="21" customHeight="1">
      <c r="A645" s="1"/>
      <c r="B645" s="1"/>
      <c r="C645" s="1"/>
      <c r="D645" s="1"/>
      <c r="E645" s="1"/>
      <c r="F645" s="1"/>
      <c r="G645" s="1"/>
      <c r="H645" s="3"/>
      <c r="I645" s="1"/>
      <c r="J645" s="1"/>
      <c r="K645" s="1"/>
      <c r="L645" s="1"/>
      <c r="M645" s="3"/>
      <c r="N645" s="3"/>
      <c r="O645" s="1"/>
      <c r="P645" s="1"/>
    </row>
    <row r="646" spans="1:16" ht="21" customHeight="1">
      <c r="A646" s="1"/>
      <c r="B646" s="1"/>
      <c r="C646" s="1"/>
      <c r="D646" s="1"/>
      <c r="E646" s="1"/>
      <c r="F646" s="1"/>
      <c r="G646" s="1"/>
      <c r="H646" s="3"/>
      <c r="I646" s="1"/>
      <c r="J646" s="1"/>
      <c r="K646" s="1"/>
      <c r="L646" s="1"/>
      <c r="M646" s="3"/>
      <c r="N646" s="3"/>
      <c r="O646" s="1"/>
      <c r="P646" s="1"/>
    </row>
    <row r="647" spans="1:16" ht="21" customHeight="1">
      <c r="A647" s="1"/>
      <c r="B647" s="1"/>
      <c r="C647" s="1"/>
      <c r="D647" s="1"/>
      <c r="E647" s="1"/>
      <c r="F647" s="1"/>
      <c r="G647" s="1"/>
      <c r="H647" s="3"/>
      <c r="I647" s="1"/>
      <c r="J647" s="1"/>
      <c r="K647" s="1"/>
      <c r="L647" s="1"/>
      <c r="M647" s="3"/>
      <c r="N647" s="3"/>
      <c r="O647" s="1"/>
      <c r="P647" s="1"/>
    </row>
    <row r="648" spans="1:16" ht="21" customHeight="1">
      <c r="A648" s="1"/>
      <c r="B648" s="1"/>
      <c r="C648" s="1"/>
      <c r="D648" s="1"/>
      <c r="E648" s="1"/>
      <c r="F648" s="1"/>
      <c r="G648" s="1"/>
      <c r="H648" s="3"/>
      <c r="I648" s="1"/>
      <c r="J648" s="1"/>
      <c r="K648" s="1"/>
      <c r="L648" s="1"/>
      <c r="M648" s="3"/>
      <c r="N648" s="3"/>
      <c r="O648" s="1"/>
      <c r="P648" s="1"/>
    </row>
    <row r="649" spans="1:16" ht="21" customHeight="1">
      <c r="A649" s="1"/>
      <c r="B649" s="1"/>
      <c r="C649" s="1"/>
      <c r="D649" s="1"/>
      <c r="E649" s="1"/>
      <c r="F649" s="1"/>
      <c r="G649" s="1"/>
      <c r="H649" s="3"/>
      <c r="I649" s="1"/>
      <c r="J649" s="1"/>
      <c r="K649" s="1"/>
      <c r="L649" s="1"/>
      <c r="M649" s="3"/>
      <c r="N649" s="3"/>
      <c r="O649" s="1"/>
      <c r="P649" s="1"/>
    </row>
    <row r="650" spans="1:16" ht="21" customHeight="1">
      <c r="A650" s="1"/>
      <c r="B650" s="1"/>
      <c r="C650" s="1"/>
      <c r="D650" s="1"/>
      <c r="E650" s="1"/>
      <c r="F650" s="1"/>
      <c r="G650" s="1"/>
      <c r="H650" s="3"/>
      <c r="I650" s="1"/>
      <c r="J650" s="1"/>
      <c r="K650" s="1"/>
      <c r="L650" s="1"/>
      <c r="M650" s="3"/>
      <c r="N650" s="3"/>
      <c r="O650" s="1"/>
      <c r="P650" s="1"/>
    </row>
    <row r="651" spans="1:16" ht="21" customHeight="1">
      <c r="A651" s="1"/>
      <c r="B651" s="1"/>
      <c r="C651" s="1"/>
      <c r="D651" s="1"/>
      <c r="E651" s="1"/>
      <c r="F651" s="1"/>
      <c r="G651" s="1"/>
      <c r="H651" s="3"/>
      <c r="I651" s="1"/>
      <c r="J651" s="1"/>
      <c r="K651" s="1"/>
      <c r="L651" s="1"/>
      <c r="M651" s="3"/>
      <c r="N651" s="3"/>
      <c r="O651" s="1"/>
      <c r="P651" s="1"/>
    </row>
    <row r="652" spans="1:16" ht="21" customHeight="1">
      <c r="A652" s="1"/>
      <c r="B652" s="1"/>
      <c r="C652" s="1"/>
      <c r="D652" s="1"/>
      <c r="E652" s="1"/>
      <c r="F652" s="1"/>
      <c r="G652" s="1"/>
      <c r="H652" s="3"/>
      <c r="I652" s="1"/>
      <c r="J652" s="1"/>
      <c r="K652" s="1"/>
      <c r="L652" s="1"/>
      <c r="M652" s="3"/>
      <c r="N652" s="3"/>
      <c r="O652" s="1"/>
      <c r="P652" s="1"/>
    </row>
    <row r="653" spans="1:16" ht="21" customHeight="1">
      <c r="A653" s="1"/>
      <c r="B653" s="1"/>
      <c r="C653" s="1"/>
      <c r="D653" s="1"/>
      <c r="E653" s="1"/>
      <c r="F653" s="1"/>
      <c r="G653" s="1"/>
      <c r="H653" s="3"/>
      <c r="I653" s="1"/>
      <c r="J653" s="1"/>
      <c r="K653" s="1"/>
      <c r="L653" s="1"/>
      <c r="M653" s="3"/>
      <c r="N653" s="3"/>
      <c r="O653" s="1"/>
      <c r="P653" s="1"/>
    </row>
    <row r="654" spans="1:16" ht="21" customHeight="1">
      <c r="A654" s="1"/>
      <c r="B654" s="1"/>
      <c r="C654" s="1"/>
      <c r="D654" s="1"/>
      <c r="E654" s="1"/>
      <c r="F654" s="1"/>
      <c r="G654" s="1"/>
      <c r="H654" s="3"/>
      <c r="I654" s="1"/>
      <c r="J654" s="1"/>
      <c r="K654" s="1"/>
      <c r="L654" s="1"/>
      <c r="M654" s="3"/>
      <c r="N654" s="3"/>
      <c r="O654" s="1"/>
      <c r="P654" s="1"/>
    </row>
    <row r="655" spans="1:16" ht="21" customHeight="1">
      <c r="A655" s="1"/>
      <c r="B655" s="1"/>
      <c r="C655" s="1"/>
      <c r="D655" s="1"/>
      <c r="E655" s="1"/>
      <c r="F655" s="1"/>
      <c r="G655" s="1"/>
      <c r="H655" s="3"/>
      <c r="I655" s="1"/>
      <c r="J655" s="1"/>
      <c r="K655" s="1"/>
      <c r="L655" s="1"/>
      <c r="M655" s="3"/>
      <c r="N655" s="3"/>
      <c r="O655" s="1"/>
      <c r="P655" s="1"/>
    </row>
    <row r="656" spans="1:16" ht="21" customHeight="1">
      <c r="A656" s="1"/>
      <c r="B656" s="1"/>
      <c r="C656" s="1"/>
      <c r="D656" s="1"/>
      <c r="E656" s="1"/>
      <c r="F656" s="1"/>
      <c r="G656" s="1"/>
      <c r="H656" s="3"/>
      <c r="I656" s="1"/>
      <c r="J656" s="1"/>
      <c r="K656" s="1"/>
      <c r="L656" s="1"/>
      <c r="M656" s="3"/>
      <c r="N656" s="3"/>
      <c r="O656" s="1"/>
      <c r="P656" s="1"/>
    </row>
    <row r="657" spans="1:16" ht="21" customHeight="1">
      <c r="A657" s="1"/>
      <c r="B657" s="1"/>
      <c r="C657" s="1"/>
      <c r="D657" s="1"/>
      <c r="E657" s="1"/>
      <c r="F657" s="1"/>
      <c r="G657" s="1"/>
      <c r="H657" s="3"/>
      <c r="I657" s="1"/>
      <c r="J657" s="1"/>
      <c r="K657" s="1"/>
      <c r="L657" s="1"/>
      <c r="M657" s="3"/>
      <c r="N657" s="3"/>
      <c r="O657" s="1"/>
      <c r="P657" s="1"/>
    </row>
    <row r="658" spans="1:16" ht="21" customHeight="1">
      <c r="A658" s="1"/>
      <c r="B658" s="1"/>
      <c r="C658" s="1"/>
      <c r="D658" s="1"/>
      <c r="E658" s="1"/>
      <c r="F658" s="1"/>
      <c r="G658" s="1"/>
      <c r="H658" s="3"/>
      <c r="I658" s="1"/>
      <c r="J658" s="1"/>
      <c r="K658" s="1"/>
      <c r="L658" s="1"/>
      <c r="M658" s="3"/>
      <c r="N658" s="3"/>
      <c r="O658" s="1"/>
      <c r="P658" s="1"/>
    </row>
    <row r="659" spans="1:16" ht="21" customHeight="1">
      <c r="A659" s="1"/>
      <c r="B659" s="1"/>
      <c r="C659" s="1"/>
      <c r="D659" s="1"/>
      <c r="E659" s="1"/>
      <c r="F659" s="1"/>
      <c r="G659" s="1"/>
      <c r="H659" s="3"/>
      <c r="I659" s="1"/>
      <c r="J659" s="1"/>
      <c r="K659" s="1"/>
      <c r="L659" s="1"/>
      <c r="M659" s="3"/>
      <c r="N659" s="3"/>
      <c r="O659" s="1"/>
      <c r="P659" s="1"/>
    </row>
    <row r="660" spans="1:16" ht="21" customHeight="1">
      <c r="A660" s="1"/>
      <c r="B660" s="1"/>
      <c r="C660" s="1"/>
      <c r="D660" s="1"/>
      <c r="E660" s="1"/>
      <c r="F660" s="1"/>
      <c r="G660" s="1"/>
      <c r="H660" s="3"/>
      <c r="I660" s="1"/>
      <c r="J660" s="1"/>
      <c r="K660" s="1"/>
      <c r="L660" s="1"/>
      <c r="M660" s="3"/>
      <c r="N660" s="3"/>
      <c r="O660" s="1"/>
      <c r="P660" s="1"/>
    </row>
    <row r="661" spans="1:16" ht="21" customHeight="1">
      <c r="A661" s="1"/>
      <c r="B661" s="1"/>
      <c r="C661" s="1"/>
      <c r="D661" s="1"/>
      <c r="E661" s="1"/>
      <c r="F661" s="1"/>
      <c r="G661" s="1"/>
      <c r="H661" s="3"/>
      <c r="I661" s="1"/>
      <c r="J661" s="1"/>
      <c r="K661" s="1"/>
      <c r="L661" s="1"/>
      <c r="M661" s="3"/>
      <c r="N661" s="3"/>
      <c r="O661" s="1"/>
      <c r="P661" s="1"/>
    </row>
    <row r="662" spans="1:16" ht="21" customHeight="1">
      <c r="A662" s="1"/>
      <c r="B662" s="1"/>
      <c r="C662" s="1"/>
      <c r="D662" s="1"/>
      <c r="E662" s="1"/>
      <c r="F662" s="1"/>
      <c r="G662" s="1"/>
      <c r="H662" s="3"/>
      <c r="I662" s="1"/>
      <c r="J662" s="1"/>
      <c r="K662" s="1"/>
      <c r="L662" s="1"/>
      <c r="M662" s="3"/>
      <c r="N662" s="3"/>
      <c r="O662" s="1"/>
      <c r="P662" s="1"/>
    </row>
    <row r="663" spans="1:16" ht="21" customHeight="1">
      <c r="A663" s="1"/>
      <c r="B663" s="1"/>
      <c r="C663" s="1"/>
      <c r="D663" s="1"/>
      <c r="E663" s="1"/>
      <c r="F663" s="1"/>
      <c r="G663" s="1"/>
      <c r="H663" s="3"/>
      <c r="I663" s="1"/>
      <c r="J663" s="1"/>
      <c r="K663" s="1"/>
      <c r="L663" s="1"/>
      <c r="M663" s="3"/>
      <c r="N663" s="3"/>
      <c r="O663" s="1"/>
      <c r="P663" s="1"/>
    </row>
    <row r="664" spans="1:16" ht="21" customHeight="1">
      <c r="A664" s="1"/>
      <c r="B664" s="1"/>
      <c r="C664" s="1"/>
      <c r="D664" s="1"/>
      <c r="E664" s="1"/>
      <c r="F664" s="1"/>
      <c r="G664" s="1"/>
      <c r="H664" s="3"/>
      <c r="I664" s="1"/>
      <c r="J664" s="1"/>
      <c r="K664" s="1"/>
      <c r="L664" s="1"/>
      <c r="M664" s="3"/>
      <c r="N664" s="3"/>
      <c r="O664" s="1"/>
      <c r="P664" s="1"/>
    </row>
    <row r="665" spans="1:16" ht="21" customHeight="1">
      <c r="A665" s="1"/>
      <c r="B665" s="1"/>
      <c r="C665" s="1"/>
      <c r="D665" s="1"/>
      <c r="E665" s="1"/>
      <c r="F665" s="1"/>
      <c r="G665" s="1"/>
      <c r="H665" s="3"/>
      <c r="I665" s="1"/>
      <c r="J665" s="1"/>
      <c r="K665" s="1"/>
      <c r="L665" s="1"/>
      <c r="M665" s="3"/>
      <c r="N665" s="3"/>
      <c r="O665" s="1"/>
      <c r="P665" s="1"/>
    </row>
    <row r="666" spans="1:16" ht="21" customHeight="1">
      <c r="A666" s="1"/>
      <c r="B666" s="1"/>
      <c r="C666" s="1"/>
      <c r="D666" s="1"/>
      <c r="E666" s="1"/>
      <c r="F666" s="1"/>
      <c r="G666" s="1"/>
      <c r="H666" s="3"/>
      <c r="I666" s="1"/>
      <c r="J666" s="1"/>
      <c r="K666" s="1"/>
      <c r="L666" s="1"/>
      <c r="M666" s="3"/>
      <c r="N666" s="3"/>
      <c r="O666" s="1"/>
      <c r="P666" s="1"/>
    </row>
    <row r="667" spans="1:16" ht="21" customHeight="1">
      <c r="A667" s="1"/>
      <c r="B667" s="1"/>
      <c r="C667" s="1"/>
      <c r="D667" s="1"/>
      <c r="E667" s="1"/>
      <c r="F667" s="1"/>
      <c r="G667" s="1"/>
      <c r="H667" s="3"/>
      <c r="I667" s="1"/>
      <c r="J667" s="1"/>
      <c r="K667" s="1"/>
      <c r="L667" s="1"/>
      <c r="M667" s="3"/>
      <c r="N667" s="3"/>
      <c r="O667" s="1"/>
      <c r="P667" s="1"/>
    </row>
    <row r="668" spans="1:16" ht="21" customHeight="1">
      <c r="A668" s="1"/>
      <c r="B668" s="1"/>
      <c r="C668" s="1"/>
      <c r="D668" s="1"/>
      <c r="E668" s="1"/>
      <c r="F668" s="1"/>
      <c r="G668" s="1"/>
      <c r="H668" s="3"/>
      <c r="I668" s="1"/>
      <c r="J668" s="1"/>
      <c r="K668" s="1"/>
      <c r="L668" s="1"/>
      <c r="M668" s="3"/>
      <c r="N668" s="3"/>
      <c r="O668" s="1"/>
      <c r="P668" s="1"/>
    </row>
    <row r="669" spans="1:16" ht="21" customHeight="1">
      <c r="A669" s="1"/>
      <c r="B669" s="1"/>
      <c r="C669" s="1"/>
      <c r="D669" s="1"/>
      <c r="E669" s="1"/>
      <c r="F669" s="1"/>
      <c r="G669" s="1"/>
      <c r="H669" s="3"/>
      <c r="I669" s="1"/>
      <c r="J669" s="1"/>
      <c r="K669" s="1"/>
      <c r="L669" s="1"/>
      <c r="M669" s="3"/>
      <c r="N669" s="3"/>
      <c r="O669" s="1"/>
      <c r="P669" s="1"/>
    </row>
    <row r="670" spans="1:16" ht="21" customHeight="1">
      <c r="A670" s="1"/>
      <c r="B670" s="1"/>
      <c r="C670" s="1"/>
      <c r="D670" s="1"/>
      <c r="E670" s="1"/>
      <c r="F670" s="1"/>
      <c r="G670" s="1"/>
      <c r="H670" s="3"/>
      <c r="I670" s="1"/>
      <c r="J670" s="1"/>
      <c r="K670" s="1"/>
      <c r="L670" s="1"/>
      <c r="M670" s="3"/>
      <c r="N670" s="3"/>
      <c r="O670" s="1"/>
      <c r="P670" s="1"/>
    </row>
    <row r="671" spans="1:16" ht="21" customHeight="1">
      <c r="A671" s="1"/>
      <c r="B671" s="1"/>
      <c r="C671" s="1"/>
      <c r="D671" s="1"/>
      <c r="E671" s="1"/>
      <c r="F671" s="1"/>
      <c r="G671" s="1"/>
      <c r="H671" s="3"/>
      <c r="I671" s="1"/>
      <c r="J671" s="1"/>
      <c r="K671" s="1"/>
      <c r="L671" s="1"/>
      <c r="M671" s="3"/>
      <c r="N671" s="3"/>
      <c r="O671" s="1"/>
      <c r="P671" s="1"/>
    </row>
    <row r="672" spans="1:16" ht="21" customHeight="1">
      <c r="A672" s="1"/>
      <c r="B672" s="1"/>
      <c r="C672" s="1"/>
      <c r="D672" s="1"/>
      <c r="E672" s="1"/>
      <c r="F672" s="1"/>
      <c r="G672" s="1"/>
      <c r="H672" s="3"/>
      <c r="I672" s="1"/>
      <c r="J672" s="1"/>
      <c r="K672" s="1"/>
      <c r="L672" s="1"/>
      <c r="M672" s="3"/>
      <c r="N672" s="3"/>
      <c r="O672" s="1"/>
      <c r="P672" s="1"/>
    </row>
    <row r="673" spans="1:16" ht="21" customHeight="1">
      <c r="A673" s="1"/>
      <c r="B673" s="1"/>
      <c r="C673" s="1"/>
      <c r="D673" s="1"/>
      <c r="E673" s="1"/>
      <c r="F673" s="1"/>
      <c r="G673" s="1"/>
      <c r="H673" s="3"/>
      <c r="I673" s="1"/>
      <c r="J673" s="1"/>
      <c r="K673" s="1"/>
      <c r="L673" s="1"/>
      <c r="M673" s="3"/>
      <c r="N673" s="3"/>
      <c r="O673" s="1"/>
      <c r="P673" s="1"/>
    </row>
    <row r="674" spans="1:16" ht="21" customHeight="1">
      <c r="A674" s="1"/>
      <c r="B674" s="1"/>
      <c r="C674" s="1"/>
      <c r="D674" s="1"/>
      <c r="E674" s="1"/>
      <c r="F674" s="1"/>
      <c r="G674" s="1"/>
      <c r="H674" s="3"/>
      <c r="I674" s="1"/>
      <c r="J674" s="1"/>
      <c r="K674" s="1"/>
      <c r="L674" s="1"/>
      <c r="M674" s="3"/>
      <c r="N674" s="3"/>
      <c r="O674" s="1"/>
      <c r="P674" s="1"/>
    </row>
    <row r="675" spans="1:16" ht="21" customHeight="1">
      <c r="A675" s="1"/>
      <c r="B675" s="1"/>
      <c r="C675" s="1"/>
      <c r="D675" s="1"/>
      <c r="E675" s="1"/>
      <c r="F675" s="1"/>
      <c r="G675" s="1"/>
      <c r="H675" s="3"/>
      <c r="I675" s="1"/>
      <c r="J675" s="1"/>
      <c r="K675" s="1"/>
      <c r="L675" s="1"/>
      <c r="M675" s="3"/>
      <c r="N675" s="3"/>
      <c r="O675" s="1"/>
      <c r="P675" s="1"/>
    </row>
    <row r="676" spans="1:16" ht="21" customHeight="1">
      <c r="A676" s="1"/>
      <c r="B676" s="1"/>
      <c r="C676" s="1"/>
      <c r="D676" s="1"/>
      <c r="E676" s="1"/>
      <c r="F676" s="1"/>
      <c r="G676" s="1"/>
      <c r="H676" s="3"/>
      <c r="I676" s="1"/>
      <c r="J676" s="1"/>
      <c r="K676" s="1"/>
      <c r="L676" s="1"/>
      <c r="M676" s="3"/>
      <c r="N676" s="3"/>
      <c r="O676" s="1"/>
      <c r="P676" s="1"/>
    </row>
    <row r="677" spans="1:16" ht="21" customHeight="1">
      <c r="A677" s="1"/>
      <c r="B677" s="1"/>
      <c r="C677" s="1"/>
      <c r="D677" s="1"/>
      <c r="E677" s="1"/>
      <c r="F677" s="1"/>
      <c r="G677" s="1"/>
      <c r="H677" s="3"/>
      <c r="I677" s="1"/>
      <c r="J677" s="1"/>
      <c r="K677" s="1"/>
      <c r="L677" s="1"/>
      <c r="M677" s="3"/>
      <c r="N677" s="3"/>
      <c r="O677" s="1"/>
      <c r="P677" s="1"/>
    </row>
    <row r="678" spans="1:16" ht="21" customHeight="1">
      <c r="A678" s="1"/>
      <c r="B678" s="1"/>
      <c r="C678" s="1"/>
      <c r="D678" s="1"/>
      <c r="E678" s="1"/>
      <c r="F678" s="1"/>
      <c r="G678" s="1"/>
      <c r="H678" s="3"/>
      <c r="I678" s="1"/>
      <c r="J678" s="1"/>
      <c r="K678" s="1"/>
      <c r="L678" s="1"/>
      <c r="M678" s="3"/>
      <c r="N678" s="3"/>
      <c r="O678" s="1"/>
      <c r="P678" s="1"/>
    </row>
    <row r="679" spans="1:16" ht="21" customHeight="1">
      <c r="A679" s="1"/>
      <c r="B679" s="1"/>
      <c r="C679" s="1"/>
      <c r="D679" s="1"/>
      <c r="E679" s="1"/>
      <c r="F679" s="1"/>
      <c r="G679" s="1"/>
      <c r="H679" s="3"/>
      <c r="I679" s="1"/>
      <c r="J679" s="1"/>
      <c r="K679" s="1"/>
      <c r="L679" s="1"/>
      <c r="M679" s="3"/>
      <c r="N679" s="3"/>
      <c r="O679" s="1"/>
      <c r="P679" s="1"/>
    </row>
    <row r="680" spans="1:16" ht="21" customHeight="1">
      <c r="A680" s="1"/>
      <c r="B680" s="1"/>
      <c r="C680" s="1"/>
      <c r="D680" s="1"/>
      <c r="E680" s="1"/>
      <c r="F680" s="1"/>
      <c r="G680" s="1"/>
      <c r="H680" s="3"/>
      <c r="I680" s="1"/>
      <c r="J680" s="1"/>
      <c r="K680" s="1"/>
      <c r="L680" s="1"/>
      <c r="M680" s="3"/>
      <c r="N680" s="3"/>
      <c r="O680" s="1"/>
      <c r="P680" s="1"/>
    </row>
    <row r="681" spans="1:16" ht="21" customHeight="1">
      <c r="A681" s="1"/>
      <c r="B681" s="1"/>
      <c r="C681" s="1"/>
      <c r="D681" s="1"/>
      <c r="E681" s="1"/>
      <c r="F681" s="1"/>
      <c r="G681" s="1"/>
      <c r="H681" s="3"/>
      <c r="I681" s="1"/>
      <c r="J681" s="1"/>
      <c r="K681" s="1"/>
      <c r="L681" s="1"/>
      <c r="M681" s="3"/>
      <c r="N681" s="3"/>
      <c r="O681" s="1"/>
      <c r="P681" s="1"/>
    </row>
    <row r="682" spans="1:16" ht="21" customHeight="1">
      <c r="A682" s="1"/>
      <c r="B682" s="1"/>
      <c r="C682" s="1"/>
      <c r="D682" s="1"/>
      <c r="E682" s="1"/>
      <c r="F682" s="1"/>
      <c r="G682" s="1"/>
      <c r="H682" s="3"/>
      <c r="I682" s="1"/>
      <c r="J682" s="1"/>
      <c r="K682" s="1"/>
      <c r="L682" s="1"/>
      <c r="M682" s="3"/>
      <c r="N682" s="3"/>
      <c r="O682" s="1"/>
      <c r="P682" s="1"/>
    </row>
    <row r="683" spans="1:16" ht="21" customHeight="1">
      <c r="A683" s="1"/>
      <c r="B683" s="1"/>
      <c r="C683" s="1"/>
      <c r="D683" s="1"/>
      <c r="E683" s="1"/>
      <c r="F683" s="1"/>
      <c r="G683" s="1"/>
      <c r="H683" s="3"/>
      <c r="I683" s="1"/>
      <c r="J683" s="1"/>
      <c r="K683" s="1"/>
      <c r="L683" s="1"/>
      <c r="M683" s="3"/>
      <c r="N683" s="3"/>
      <c r="O683" s="1"/>
      <c r="P683" s="1"/>
    </row>
    <row r="684" spans="1:16" ht="21" customHeight="1">
      <c r="A684" s="1"/>
      <c r="B684" s="1"/>
      <c r="C684" s="1"/>
      <c r="D684" s="1"/>
      <c r="E684" s="1"/>
      <c r="F684" s="1"/>
      <c r="G684" s="1"/>
      <c r="H684" s="3"/>
      <c r="I684" s="1"/>
      <c r="J684" s="1"/>
      <c r="K684" s="1"/>
      <c r="L684" s="1"/>
      <c r="M684" s="3"/>
      <c r="N684" s="3"/>
      <c r="O684" s="1"/>
      <c r="P684" s="1"/>
    </row>
    <row r="685" spans="1:16" ht="21" customHeight="1">
      <c r="A685" s="1"/>
      <c r="B685" s="1"/>
      <c r="C685" s="1"/>
      <c r="D685" s="1"/>
      <c r="E685" s="1"/>
      <c r="F685" s="1"/>
      <c r="G685" s="1"/>
      <c r="H685" s="3"/>
      <c r="I685" s="1"/>
      <c r="J685" s="1"/>
      <c r="K685" s="1"/>
      <c r="L685" s="1"/>
      <c r="M685" s="3"/>
      <c r="N685" s="3"/>
      <c r="O685" s="1"/>
      <c r="P685" s="1"/>
    </row>
    <row r="686" spans="1:16" ht="21" customHeight="1">
      <c r="A686" s="1"/>
      <c r="B686" s="1"/>
      <c r="C686" s="1"/>
      <c r="D686" s="1"/>
      <c r="E686" s="1"/>
      <c r="F686" s="1"/>
      <c r="G686" s="1"/>
      <c r="H686" s="3"/>
      <c r="I686" s="1"/>
      <c r="J686" s="1"/>
      <c r="K686" s="1"/>
      <c r="L686" s="1"/>
      <c r="M686" s="3"/>
      <c r="N686" s="3"/>
      <c r="O686" s="1"/>
      <c r="P686" s="1"/>
    </row>
    <row r="687" spans="1:16" ht="21" customHeight="1">
      <c r="A687" s="1"/>
      <c r="B687" s="1"/>
      <c r="C687" s="1"/>
      <c r="D687" s="1"/>
      <c r="E687" s="1"/>
      <c r="F687" s="1"/>
      <c r="G687" s="1"/>
      <c r="H687" s="3"/>
      <c r="I687" s="1"/>
      <c r="J687" s="1"/>
      <c r="K687" s="1"/>
      <c r="L687" s="1"/>
      <c r="M687" s="3"/>
      <c r="N687" s="3"/>
      <c r="O687" s="1"/>
      <c r="P687" s="1"/>
    </row>
    <row r="688" spans="1:16" ht="21" customHeight="1">
      <c r="A688" s="1"/>
      <c r="B688" s="1"/>
      <c r="C688" s="1"/>
      <c r="D688" s="1"/>
      <c r="E688" s="1"/>
      <c r="F688" s="1"/>
      <c r="G688" s="1"/>
      <c r="H688" s="3"/>
      <c r="I688" s="1"/>
      <c r="J688" s="1"/>
      <c r="K688" s="1"/>
      <c r="L688" s="1"/>
      <c r="M688" s="3"/>
      <c r="N688" s="3"/>
      <c r="O688" s="1"/>
      <c r="P688" s="1"/>
    </row>
    <row r="689" spans="1:16" ht="21" customHeight="1">
      <c r="A689" s="1"/>
      <c r="B689" s="1"/>
      <c r="C689" s="1"/>
      <c r="D689" s="1"/>
      <c r="E689" s="1"/>
      <c r="F689" s="1"/>
      <c r="G689" s="1"/>
      <c r="H689" s="3"/>
      <c r="I689" s="1"/>
      <c r="J689" s="1"/>
      <c r="K689" s="1"/>
      <c r="L689" s="1"/>
      <c r="M689" s="3"/>
      <c r="N689" s="3"/>
      <c r="O689" s="1"/>
      <c r="P689" s="1"/>
    </row>
    <row r="690" spans="1:16" ht="21" customHeight="1">
      <c r="A690" s="1"/>
      <c r="B690" s="1"/>
      <c r="C690" s="1"/>
      <c r="D690" s="1"/>
      <c r="E690" s="1"/>
      <c r="F690" s="1"/>
      <c r="G690" s="1"/>
      <c r="H690" s="3"/>
      <c r="I690" s="1"/>
      <c r="J690" s="1"/>
      <c r="K690" s="1"/>
      <c r="L690" s="1"/>
      <c r="M690" s="3"/>
      <c r="N690" s="3"/>
      <c r="O690" s="1"/>
      <c r="P690" s="1"/>
    </row>
    <row r="691" spans="1:16" ht="21" customHeight="1">
      <c r="A691" s="1"/>
      <c r="B691" s="1"/>
      <c r="C691" s="1"/>
      <c r="D691" s="1"/>
      <c r="E691" s="1"/>
      <c r="F691" s="1"/>
      <c r="G691" s="1"/>
      <c r="H691" s="3"/>
      <c r="I691" s="1"/>
      <c r="J691" s="1"/>
      <c r="K691" s="1"/>
      <c r="L691" s="1"/>
      <c r="M691" s="3"/>
      <c r="N691" s="3"/>
      <c r="O691" s="1"/>
      <c r="P691" s="1"/>
    </row>
    <row r="692" spans="1:16" ht="21" customHeight="1">
      <c r="A692" s="1"/>
      <c r="B692" s="1"/>
      <c r="C692" s="1"/>
      <c r="D692" s="1"/>
      <c r="E692" s="1"/>
      <c r="F692" s="1"/>
      <c r="G692" s="1"/>
      <c r="H692" s="3"/>
      <c r="I692" s="1"/>
      <c r="J692" s="1"/>
      <c r="K692" s="1"/>
      <c r="L692" s="1"/>
      <c r="M692" s="3"/>
      <c r="N692" s="3"/>
      <c r="O692" s="1"/>
      <c r="P692" s="1"/>
    </row>
    <row r="693" spans="1:16" ht="21" customHeight="1">
      <c r="A693" s="1"/>
      <c r="B693" s="1"/>
      <c r="C693" s="1"/>
      <c r="D693" s="1"/>
      <c r="E693" s="1"/>
      <c r="F693" s="1"/>
      <c r="G693" s="1"/>
      <c r="H693" s="3"/>
      <c r="I693" s="1"/>
      <c r="J693" s="1"/>
      <c r="K693" s="1"/>
      <c r="L693" s="1"/>
      <c r="M693" s="3"/>
      <c r="N693" s="3"/>
      <c r="O693" s="1"/>
      <c r="P693" s="1"/>
    </row>
    <row r="694" spans="1:16" ht="21" customHeight="1">
      <c r="A694" s="1"/>
      <c r="B694" s="1"/>
      <c r="C694" s="1"/>
      <c r="D694" s="1"/>
      <c r="E694" s="1"/>
      <c r="F694" s="1"/>
      <c r="G694" s="1"/>
      <c r="H694" s="3"/>
      <c r="I694" s="1"/>
      <c r="J694" s="1"/>
      <c r="K694" s="1"/>
      <c r="L694" s="1"/>
      <c r="M694" s="3"/>
      <c r="N694" s="3"/>
      <c r="O694" s="1"/>
      <c r="P694" s="1"/>
    </row>
    <row r="695" spans="1:16" ht="21" customHeight="1">
      <c r="A695" s="1"/>
      <c r="B695" s="1"/>
      <c r="C695" s="1"/>
      <c r="D695" s="1"/>
      <c r="E695" s="1"/>
      <c r="F695" s="1"/>
      <c r="G695" s="1"/>
      <c r="H695" s="3"/>
      <c r="I695" s="1"/>
      <c r="J695" s="1"/>
      <c r="K695" s="1"/>
      <c r="L695" s="1"/>
      <c r="M695" s="3"/>
      <c r="N695" s="3"/>
      <c r="O695" s="1"/>
      <c r="P695" s="1"/>
    </row>
    <row r="696" spans="1:16" ht="21" customHeight="1">
      <c r="A696" s="1"/>
      <c r="B696" s="1"/>
      <c r="C696" s="1"/>
      <c r="D696" s="1"/>
      <c r="E696" s="1"/>
      <c r="F696" s="1"/>
      <c r="G696" s="1"/>
      <c r="H696" s="3"/>
      <c r="I696" s="1"/>
      <c r="J696" s="1"/>
      <c r="K696" s="1"/>
      <c r="L696" s="1"/>
      <c r="M696" s="3"/>
      <c r="N696" s="3"/>
      <c r="O696" s="1"/>
      <c r="P696" s="1"/>
    </row>
    <row r="697" spans="1:16" ht="21" customHeight="1">
      <c r="A697" s="1"/>
      <c r="B697" s="1"/>
      <c r="C697" s="1"/>
      <c r="D697" s="1"/>
      <c r="E697" s="1"/>
      <c r="F697" s="1"/>
      <c r="G697" s="1"/>
      <c r="H697" s="3"/>
      <c r="I697" s="1"/>
      <c r="J697" s="1"/>
      <c r="K697" s="1"/>
      <c r="L697" s="1"/>
      <c r="M697" s="3"/>
      <c r="N697" s="3"/>
      <c r="O697" s="1"/>
      <c r="P697" s="1"/>
    </row>
    <row r="698" spans="1:16" ht="21" customHeight="1">
      <c r="A698" s="1"/>
      <c r="B698" s="1"/>
      <c r="C698" s="1"/>
      <c r="D698" s="1"/>
      <c r="E698" s="1"/>
      <c r="F698" s="1"/>
      <c r="G698" s="1"/>
      <c r="H698" s="3"/>
      <c r="I698" s="1"/>
      <c r="J698" s="1"/>
      <c r="K698" s="1"/>
      <c r="L698" s="1"/>
      <c r="M698" s="3"/>
      <c r="N698" s="3"/>
      <c r="O698" s="1"/>
      <c r="P698" s="1"/>
    </row>
    <row r="699" spans="1:16" ht="21" customHeight="1">
      <c r="A699" s="1"/>
      <c r="B699" s="1"/>
      <c r="C699" s="1"/>
      <c r="D699" s="1"/>
      <c r="E699" s="1"/>
      <c r="F699" s="1"/>
      <c r="G699" s="1"/>
      <c r="H699" s="3"/>
      <c r="I699" s="1"/>
      <c r="J699" s="1"/>
      <c r="K699" s="1"/>
      <c r="L699" s="1"/>
      <c r="M699" s="3"/>
      <c r="N699" s="3"/>
      <c r="O699" s="1"/>
      <c r="P699" s="1"/>
    </row>
    <row r="700" spans="1:16" ht="21" customHeight="1">
      <c r="A700" s="1"/>
      <c r="B700" s="1"/>
      <c r="C700" s="1"/>
      <c r="D700" s="1"/>
      <c r="E700" s="1"/>
      <c r="F700" s="1"/>
      <c r="G700" s="1"/>
      <c r="H700" s="3"/>
      <c r="I700" s="1"/>
      <c r="J700" s="1"/>
      <c r="K700" s="1"/>
      <c r="L700" s="1"/>
      <c r="M700" s="3"/>
      <c r="N700" s="3"/>
      <c r="O700" s="1"/>
      <c r="P700" s="1"/>
    </row>
    <row r="701" spans="1:16" ht="21" customHeight="1">
      <c r="A701" s="1"/>
      <c r="B701" s="1"/>
      <c r="C701" s="1"/>
      <c r="D701" s="1"/>
      <c r="E701" s="1"/>
      <c r="F701" s="1"/>
      <c r="G701" s="1"/>
      <c r="H701" s="3"/>
      <c r="I701" s="1"/>
      <c r="J701" s="1"/>
      <c r="K701" s="1"/>
      <c r="L701" s="1"/>
      <c r="M701" s="3"/>
      <c r="N701" s="3"/>
      <c r="O701" s="1"/>
      <c r="P701" s="1"/>
    </row>
    <row r="702" spans="1:16" ht="21" customHeight="1">
      <c r="A702" s="1"/>
      <c r="B702" s="1"/>
      <c r="C702" s="1"/>
      <c r="D702" s="1"/>
      <c r="E702" s="1"/>
      <c r="F702" s="1"/>
      <c r="G702" s="1"/>
      <c r="H702" s="3"/>
      <c r="I702" s="1"/>
      <c r="J702" s="1"/>
      <c r="K702" s="1"/>
      <c r="L702" s="1"/>
      <c r="M702" s="3"/>
      <c r="N702" s="3"/>
      <c r="O702" s="1"/>
      <c r="P702" s="1"/>
    </row>
    <row r="703" spans="1:16" ht="21" customHeight="1">
      <c r="A703" s="1"/>
      <c r="B703" s="1"/>
      <c r="C703" s="1"/>
      <c r="D703" s="1"/>
      <c r="E703" s="1"/>
      <c r="F703" s="1"/>
      <c r="G703" s="1"/>
      <c r="H703" s="3"/>
      <c r="I703" s="1"/>
      <c r="J703" s="1"/>
      <c r="K703" s="1"/>
      <c r="L703" s="1"/>
      <c r="M703" s="3"/>
      <c r="N703" s="3"/>
      <c r="O703" s="1"/>
      <c r="P703" s="1"/>
    </row>
    <row r="704" spans="1:16" ht="21" customHeight="1">
      <c r="A704" s="1"/>
      <c r="B704" s="1"/>
      <c r="C704" s="1"/>
      <c r="D704" s="1"/>
      <c r="E704" s="1"/>
      <c r="F704" s="1"/>
      <c r="G704" s="1"/>
      <c r="H704" s="3"/>
      <c r="I704" s="1"/>
      <c r="J704" s="1"/>
      <c r="K704" s="1"/>
      <c r="L704" s="1"/>
      <c r="M704" s="3"/>
      <c r="N704" s="3"/>
      <c r="O704" s="1"/>
      <c r="P704" s="1"/>
    </row>
    <row r="705" spans="1:16" ht="21" customHeight="1">
      <c r="A705" s="1"/>
      <c r="B705" s="1"/>
      <c r="C705" s="1"/>
      <c r="D705" s="1"/>
      <c r="E705" s="1"/>
      <c r="F705" s="1"/>
      <c r="G705" s="1"/>
      <c r="H705" s="3"/>
      <c r="I705" s="1"/>
      <c r="J705" s="1"/>
      <c r="K705" s="1"/>
      <c r="L705" s="1"/>
      <c r="M705" s="3"/>
      <c r="N705" s="3"/>
      <c r="O705" s="1"/>
      <c r="P705" s="1"/>
    </row>
    <row r="706" spans="1:16" ht="21" customHeight="1">
      <c r="A706" s="1"/>
      <c r="B706" s="1"/>
      <c r="C706" s="1"/>
      <c r="D706" s="1"/>
      <c r="E706" s="1"/>
      <c r="F706" s="1"/>
      <c r="G706" s="1"/>
      <c r="H706" s="3"/>
      <c r="I706" s="1"/>
      <c r="J706" s="1"/>
      <c r="K706" s="1"/>
      <c r="L706" s="1"/>
      <c r="M706" s="3"/>
      <c r="N706" s="3"/>
      <c r="O706" s="1"/>
      <c r="P706" s="1"/>
    </row>
    <row r="707" spans="1:16" ht="21" customHeight="1">
      <c r="A707" s="1"/>
      <c r="B707" s="1"/>
      <c r="C707" s="1"/>
      <c r="D707" s="1"/>
      <c r="E707" s="1"/>
      <c r="F707" s="1"/>
      <c r="G707" s="1"/>
      <c r="H707" s="3"/>
      <c r="I707" s="1"/>
      <c r="J707" s="1"/>
      <c r="K707" s="1"/>
      <c r="L707" s="1"/>
      <c r="M707" s="3"/>
      <c r="N707" s="3"/>
      <c r="O707" s="1"/>
      <c r="P707" s="1"/>
    </row>
    <row r="708" spans="1:16" ht="21" customHeight="1">
      <c r="A708" s="1"/>
      <c r="B708" s="1"/>
      <c r="C708" s="1"/>
      <c r="D708" s="1"/>
      <c r="E708" s="1"/>
      <c r="F708" s="1"/>
      <c r="G708" s="1"/>
      <c r="H708" s="3"/>
      <c r="I708" s="1"/>
      <c r="J708" s="1"/>
      <c r="K708" s="1"/>
      <c r="L708" s="1"/>
      <c r="M708" s="3"/>
      <c r="N708" s="3"/>
      <c r="O708" s="1"/>
      <c r="P708" s="1"/>
    </row>
    <row r="709" spans="1:16" ht="21" customHeight="1">
      <c r="A709" s="1"/>
      <c r="B709" s="1"/>
      <c r="C709" s="1"/>
      <c r="D709" s="1"/>
      <c r="E709" s="1"/>
      <c r="F709" s="1"/>
      <c r="G709" s="1"/>
      <c r="H709" s="3"/>
      <c r="I709" s="1"/>
      <c r="J709" s="1"/>
      <c r="K709" s="1"/>
      <c r="L709" s="1"/>
      <c r="M709" s="3"/>
      <c r="N709" s="3"/>
      <c r="O709" s="1"/>
      <c r="P709" s="1"/>
    </row>
    <row r="710" spans="1:16" ht="21" customHeight="1">
      <c r="A710" s="1"/>
      <c r="B710" s="1"/>
      <c r="C710" s="1"/>
      <c r="D710" s="1"/>
      <c r="E710" s="1"/>
      <c r="F710" s="1"/>
      <c r="G710" s="1"/>
      <c r="H710" s="3"/>
      <c r="I710" s="1"/>
      <c r="J710" s="1"/>
      <c r="K710" s="1"/>
      <c r="L710" s="1"/>
      <c r="M710" s="3"/>
      <c r="N710" s="3"/>
      <c r="O710" s="1"/>
      <c r="P710" s="1"/>
    </row>
    <row r="711" spans="1:16" ht="21" customHeight="1">
      <c r="A711" s="1"/>
      <c r="B711" s="1"/>
      <c r="C711" s="1"/>
      <c r="D711" s="1"/>
      <c r="E711" s="1"/>
      <c r="F711" s="1"/>
      <c r="G711" s="1"/>
      <c r="H711" s="3"/>
      <c r="I711" s="1"/>
      <c r="J711" s="1"/>
      <c r="K711" s="1"/>
      <c r="L711" s="1"/>
      <c r="M711" s="3"/>
      <c r="N711" s="3"/>
      <c r="O711" s="1"/>
      <c r="P711" s="1"/>
    </row>
    <row r="712" spans="1:16" ht="21" customHeight="1">
      <c r="A712" s="1"/>
      <c r="B712" s="1"/>
      <c r="C712" s="1"/>
      <c r="D712" s="1"/>
      <c r="E712" s="1"/>
      <c r="F712" s="1"/>
      <c r="G712" s="1"/>
      <c r="H712" s="3"/>
      <c r="I712" s="1"/>
      <c r="J712" s="1"/>
      <c r="K712" s="1"/>
      <c r="L712" s="1"/>
      <c r="M712" s="3"/>
      <c r="N712" s="3"/>
      <c r="O712" s="1"/>
      <c r="P712" s="1"/>
    </row>
    <row r="713" spans="1:16" ht="21" customHeight="1">
      <c r="A713" s="1"/>
      <c r="B713" s="1"/>
      <c r="C713" s="1"/>
      <c r="D713" s="1"/>
      <c r="E713" s="1"/>
      <c r="F713" s="1"/>
      <c r="G713" s="1"/>
      <c r="H713" s="3"/>
      <c r="I713" s="1"/>
      <c r="J713" s="1"/>
      <c r="K713" s="1"/>
      <c r="L713" s="1"/>
      <c r="M713" s="3"/>
      <c r="N713" s="3"/>
      <c r="O713" s="1"/>
      <c r="P713" s="1"/>
    </row>
    <row r="714" spans="1:16" ht="21" customHeight="1">
      <c r="A714" s="1"/>
      <c r="B714" s="1"/>
      <c r="C714" s="1"/>
      <c r="D714" s="1"/>
      <c r="E714" s="1"/>
      <c r="F714" s="1"/>
      <c r="G714" s="1"/>
      <c r="H714" s="3"/>
      <c r="I714" s="1"/>
      <c r="J714" s="1"/>
      <c r="K714" s="1"/>
      <c r="L714" s="1"/>
      <c r="M714" s="3"/>
      <c r="N714" s="3"/>
      <c r="O714" s="1"/>
      <c r="P714" s="1"/>
    </row>
    <row r="715" spans="1:16" ht="21" customHeight="1">
      <c r="A715" s="1"/>
      <c r="B715" s="1"/>
      <c r="C715" s="1"/>
      <c r="D715" s="1"/>
      <c r="E715" s="1"/>
      <c r="F715" s="1"/>
      <c r="G715" s="1"/>
      <c r="H715" s="3"/>
      <c r="I715" s="1"/>
      <c r="J715" s="1"/>
      <c r="K715" s="1"/>
      <c r="L715" s="1"/>
      <c r="M715" s="3"/>
      <c r="N715" s="3"/>
      <c r="O715" s="1"/>
      <c r="P715" s="1"/>
    </row>
    <row r="716" spans="1:16" ht="21" customHeight="1">
      <c r="A716" s="1"/>
      <c r="B716" s="1"/>
      <c r="C716" s="1"/>
      <c r="D716" s="1"/>
      <c r="E716" s="1"/>
      <c r="F716" s="1"/>
      <c r="G716" s="1"/>
      <c r="H716" s="3"/>
      <c r="I716" s="1"/>
      <c r="J716" s="1"/>
      <c r="K716" s="1"/>
      <c r="L716" s="1"/>
      <c r="M716" s="3"/>
      <c r="N716" s="3"/>
      <c r="O716" s="1"/>
      <c r="P716" s="1"/>
    </row>
    <row r="717" spans="1:16" ht="21" customHeight="1">
      <c r="A717" s="1"/>
      <c r="B717" s="1"/>
      <c r="C717" s="1"/>
      <c r="D717" s="1"/>
      <c r="E717" s="1"/>
      <c r="F717" s="1"/>
      <c r="G717" s="1"/>
      <c r="H717" s="3"/>
      <c r="I717" s="1"/>
      <c r="J717" s="1"/>
      <c r="K717" s="1"/>
      <c r="L717" s="1"/>
      <c r="M717" s="3"/>
      <c r="N717" s="3"/>
      <c r="O717" s="1"/>
      <c r="P717" s="1"/>
    </row>
    <row r="718" spans="1:16" ht="21" customHeight="1">
      <c r="A718" s="1"/>
      <c r="B718" s="1"/>
      <c r="C718" s="1"/>
      <c r="D718" s="1"/>
      <c r="E718" s="1"/>
      <c r="F718" s="1"/>
      <c r="G718" s="1"/>
      <c r="H718" s="3"/>
      <c r="I718" s="1"/>
      <c r="J718" s="1"/>
      <c r="K718" s="1"/>
      <c r="L718" s="1"/>
      <c r="M718" s="3"/>
      <c r="N718" s="3"/>
      <c r="O718" s="1"/>
      <c r="P718" s="1"/>
    </row>
    <row r="719" spans="1:16" ht="21" customHeight="1">
      <c r="A719" s="1"/>
      <c r="B719" s="1"/>
      <c r="C719" s="1"/>
      <c r="D719" s="1"/>
      <c r="E719" s="1"/>
      <c r="F719" s="1"/>
      <c r="G719" s="1"/>
      <c r="H719" s="3"/>
      <c r="I719" s="1"/>
      <c r="J719" s="1"/>
      <c r="K719" s="1"/>
      <c r="L719" s="1"/>
      <c r="M719" s="3"/>
      <c r="N719" s="3"/>
      <c r="O719" s="1"/>
      <c r="P719" s="1"/>
    </row>
    <row r="720" spans="1:16" ht="21" customHeight="1">
      <c r="A720" s="1"/>
      <c r="B720" s="1"/>
      <c r="C720" s="1"/>
      <c r="D720" s="1"/>
      <c r="E720" s="1"/>
      <c r="F720" s="1"/>
      <c r="G720" s="1"/>
      <c r="H720" s="3"/>
      <c r="I720" s="1"/>
      <c r="J720" s="1"/>
      <c r="K720" s="1"/>
      <c r="L720" s="1"/>
      <c r="M720" s="3"/>
      <c r="N720" s="3"/>
      <c r="O720" s="1"/>
      <c r="P720" s="1"/>
    </row>
    <row r="721" spans="1:16" ht="21" customHeight="1">
      <c r="A721" s="1"/>
      <c r="B721" s="1"/>
      <c r="C721" s="1"/>
      <c r="D721" s="1"/>
      <c r="E721" s="1"/>
      <c r="F721" s="1"/>
      <c r="G721" s="1"/>
      <c r="H721" s="3"/>
      <c r="I721" s="1"/>
      <c r="J721" s="1"/>
      <c r="K721" s="1"/>
      <c r="L721" s="1"/>
      <c r="M721" s="3"/>
      <c r="N721" s="3"/>
      <c r="O721" s="1"/>
      <c r="P721" s="1"/>
    </row>
    <row r="722" spans="1:16" ht="21" customHeight="1">
      <c r="A722" s="1"/>
      <c r="B722" s="1"/>
      <c r="C722" s="1"/>
      <c r="D722" s="1"/>
      <c r="E722" s="1"/>
      <c r="F722" s="1"/>
      <c r="G722" s="1"/>
      <c r="H722" s="3"/>
      <c r="I722" s="1"/>
      <c r="J722" s="1"/>
      <c r="K722" s="1"/>
      <c r="L722" s="1"/>
      <c r="M722" s="3"/>
      <c r="N722" s="3"/>
      <c r="O722" s="1"/>
      <c r="P722" s="1"/>
    </row>
    <row r="723" spans="1:16" ht="21" customHeight="1">
      <c r="A723" s="1"/>
      <c r="B723" s="1"/>
      <c r="C723" s="1"/>
      <c r="D723" s="1"/>
      <c r="E723" s="1"/>
      <c r="F723" s="1"/>
      <c r="G723" s="1"/>
      <c r="H723" s="3"/>
      <c r="I723" s="1"/>
      <c r="J723" s="1"/>
      <c r="K723" s="1"/>
      <c r="L723" s="1"/>
      <c r="M723" s="3"/>
      <c r="N723" s="3"/>
      <c r="O723" s="1"/>
      <c r="P723" s="1"/>
    </row>
    <row r="724" spans="1:16" ht="21" customHeight="1">
      <c r="A724" s="1"/>
      <c r="B724" s="1"/>
      <c r="C724" s="1"/>
      <c r="D724" s="1"/>
      <c r="E724" s="1"/>
      <c r="F724" s="1"/>
      <c r="G724" s="1"/>
      <c r="H724" s="3"/>
      <c r="I724" s="1"/>
      <c r="J724" s="1"/>
      <c r="K724" s="1"/>
      <c r="L724" s="1"/>
      <c r="M724" s="3"/>
      <c r="N724" s="3"/>
      <c r="O724" s="1"/>
      <c r="P724" s="1"/>
    </row>
    <row r="725" spans="1:16" ht="21" customHeight="1">
      <c r="A725" s="1"/>
      <c r="B725" s="1"/>
      <c r="C725" s="1"/>
      <c r="D725" s="1"/>
      <c r="E725" s="1"/>
      <c r="F725" s="1"/>
      <c r="G725" s="1"/>
      <c r="H725" s="3"/>
      <c r="I725" s="1"/>
      <c r="J725" s="1"/>
      <c r="K725" s="1"/>
      <c r="L725" s="1"/>
      <c r="M725" s="3"/>
      <c r="N725" s="3"/>
      <c r="O725" s="1"/>
      <c r="P725" s="1"/>
    </row>
    <row r="726" spans="1:16" ht="21" customHeight="1">
      <c r="A726" s="1"/>
      <c r="B726" s="1"/>
      <c r="C726" s="1"/>
      <c r="D726" s="1"/>
      <c r="E726" s="1"/>
      <c r="F726" s="1"/>
      <c r="G726" s="1"/>
      <c r="H726" s="3"/>
      <c r="I726" s="1"/>
      <c r="J726" s="1"/>
      <c r="K726" s="1"/>
      <c r="L726" s="1"/>
      <c r="M726" s="3"/>
      <c r="N726" s="3"/>
      <c r="O726" s="1"/>
      <c r="P726" s="1"/>
    </row>
    <row r="727" spans="1:16" ht="21" customHeight="1">
      <c r="A727" s="1"/>
      <c r="B727" s="1"/>
      <c r="C727" s="1"/>
      <c r="D727" s="1"/>
      <c r="E727" s="1"/>
      <c r="F727" s="1"/>
      <c r="G727" s="1"/>
      <c r="H727" s="3"/>
      <c r="I727" s="1"/>
      <c r="J727" s="1"/>
      <c r="K727" s="1"/>
      <c r="L727" s="1"/>
      <c r="M727" s="3"/>
      <c r="N727" s="3"/>
      <c r="O727" s="1"/>
      <c r="P727" s="1"/>
    </row>
    <row r="728" spans="1:16" ht="21" customHeight="1">
      <c r="A728" s="1"/>
      <c r="B728" s="1"/>
      <c r="C728" s="1"/>
      <c r="D728" s="1"/>
      <c r="E728" s="1"/>
      <c r="F728" s="1"/>
      <c r="G728" s="1"/>
      <c r="H728" s="3"/>
      <c r="I728" s="1"/>
      <c r="J728" s="1"/>
      <c r="K728" s="1"/>
      <c r="L728" s="1"/>
      <c r="M728" s="3"/>
      <c r="N728" s="3"/>
      <c r="O728" s="1"/>
      <c r="P728" s="1"/>
    </row>
    <row r="729" spans="1:16" ht="21" customHeight="1">
      <c r="A729" s="1"/>
      <c r="B729" s="1"/>
      <c r="C729" s="1"/>
      <c r="D729" s="1"/>
      <c r="E729" s="1"/>
      <c r="F729" s="1"/>
      <c r="G729" s="1"/>
      <c r="H729" s="3"/>
      <c r="I729" s="1"/>
      <c r="J729" s="1"/>
      <c r="K729" s="1"/>
      <c r="L729" s="1"/>
      <c r="M729" s="3"/>
      <c r="N729" s="3"/>
      <c r="O729" s="1"/>
      <c r="P729" s="1"/>
    </row>
    <row r="730" spans="1:16" ht="21" customHeight="1">
      <c r="A730" s="1"/>
      <c r="B730" s="1"/>
      <c r="C730" s="1"/>
      <c r="D730" s="1"/>
      <c r="E730" s="1"/>
      <c r="F730" s="1"/>
      <c r="G730" s="1"/>
      <c r="H730" s="3"/>
      <c r="I730" s="1"/>
      <c r="J730" s="1"/>
      <c r="K730" s="1"/>
      <c r="L730" s="1"/>
      <c r="M730" s="3"/>
      <c r="N730" s="3"/>
      <c r="O730" s="1"/>
      <c r="P730" s="1"/>
    </row>
    <row r="731" spans="1:16" ht="21" customHeight="1">
      <c r="A731" s="1"/>
      <c r="B731" s="1"/>
      <c r="C731" s="1"/>
      <c r="D731" s="1"/>
      <c r="E731" s="1"/>
      <c r="F731" s="1"/>
      <c r="G731" s="1"/>
      <c r="H731" s="3"/>
      <c r="I731" s="1"/>
      <c r="J731" s="1"/>
      <c r="K731" s="1"/>
      <c r="L731" s="1"/>
      <c r="M731" s="3"/>
      <c r="N731" s="3"/>
      <c r="O731" s="1"/>
      <c r="P731" s="1"/>
    </row>
    <row r="732" spans="1:16" ht="21" customHeight="1">
      <c r="A732" s="1"/>
      <c r="B732" s="1"/>
      <c r="C732" s="1"/>
      <c r="D732" s="1"/>
      <c r="E732" s="1"/>
      <c r="F732" s="1"/>
      <c r="G732" s="1"/>
      <c r="H732" s="3"/>
      <c r="I732" s="1"/>
      <c r="J732" s="1"/>
      <c r="K732" s="1"/>
      <c r="L732" s="1"/>
      <c r="M732" s="3"/>
      <c r="N732" s="3"/>
      <c r="O732" s="1"/>
      <c r="P732" s="1"/>
    </row>
    <row r="733" spans="1:16" ht="21" customHeight="1">
      <c r="A733" s="1"/>
      <c r="B733" s="1"/>
      <c r="C733" s="1"/>
      <c r="D733" s="1"/>
      <c r="E733" s="1"/>
      <c r="F733" s="1"/>
      <c r="G733" s="1"/>
      <c r="H733" s="3"/>
      <c r="I733" s="1"/>
      <c r="J733" s="1"/>
      <c r="K733" s="1"/>
      <c r="L733" s="1"/>
      <c r="M733" s="3"/>
      <c r="N733" s="3"/>
      <c r="O733" s="1"/>
      <c r="P733" s="1"/>
    </row>
    <row r="734" spans="1:16" ht="21" customHeight="1">
      <c r="A734" s="1"/>
      <c r="B734" s="1"/>
      <c r="C734" s="1"/>
      <c r="D734" s="1"/>
      <c r="E734" s="1"/>
      <c r="F734" s="1"/>
      <c r="G734" s="1"/>
      <c r="H734" s="3"/>
      <c r="I734" s="1"/>
      <c r="J734" s="1"/>
      <c r="K734" s="1"/>
      <c r="L734" s="1"/>
      <c r="M734" s="3"/>
      <c r="N734" s="3"/>
      <c r="O734" s="1"/>
      <c r="P734" s="1"/>
    </row>
    <row r="735" spans="1:16" ht="21" customHeight="1">
      <c r="A735" s="1"/>
      <c r="B735" s="1"/>
      <c r="C735" s="1"/>
      <c r="D735" s="1"/>
      <c r="E735" s="1"/>
      <c r="F735" s="1"/>
      <c r="G735" s="1"/>
      <c r="H735" s="3"/>
      <c r="I735" s="1"/>
      <c r="J735" s="1"/>
      <c r="K735" s="1"/>
      <c r="L735" s="1"/>
      <c r="M735" s="3"/>
      <c r="N735" s="3"/>
      <c r="O735" s="1"/>
      <c r="P735" s="1"/>
    </row>
    <row r="736" spans="1:16" ht="21" customHeight="1">
      <c r="A736" s="1"/>
      <c r="B736" s="1"/>
      <c r="C736" s="1"/>
      <c r="D736" s="1"/>
      <c r="E736" s="1"/>
      <c r="F736" s="1"/>
      <c r="G736" s="1"/>
      <c r="H736" s="3"/>
      <c r="I736" s="1"/>
      <c r="J736" s="1"/>
      <c r="K736" s="1"/>
      <c r="L736" s="1"/>
      <c r="M736" s="3"/>
      <c r="N736" s="3"/>
      <c r="O736" s="1"/>
      <c r="P736" s="1"/>
    </row>
    <row r="737" spans="1:16" ht="21" customHeight="1">
      <c r="A737" s="1"/>
      <c r="B737" s="1"/>
      <c r="C737" s="1"/>
      <c r="D737" s="1"/>
      <c r="E737" s="1"/>
      <c r="F737" s="1"/>
      <c r="G737" s="1"/>
      <c r="H737" s="3"/>
      <c r="I737" s="1"/>
      <c r="J737" s="1"/>
      <c r="K737" s="1"/>
      <c r="L737" s="1"/>
      <c r="M737" s="3"/>
      <c r="N737" s="3"/>
      <c r="O737" s="1"/>
      <c r="P737" s="1"/>
    </row>
    <row r="738" spans="1:16" ht="21" customHeight="1">
      <c r="A738" s="1"/>
      <c r="B738" s="1"/>
      <c r="C738" s="1"/>
      <c r="D738" s="1"/>
      <c r="E738" s="1"/>
      <c r="F738" s="1"/>
      <c r="G738" s="1"/>
      <c r="H738" s="3"/>
      <c r="I738" s="1"/>
      <c r="J738" s="1"/>
      <c r="K738" s="1"/>
      <c r="L738" s="1"/>
      <c r="M738" s="3"/>
      <c r="N738" s="3"/>
      <c r="O738" s="1"/>
      <c r="P738" s="1"/>
    </row>
    <row r="739" spans="1:16" ht="21" customHeight="1">
      <c r="A739" s="1"/>
      <c r="B739" s="1"/>
      <c r="C739" s="1"/>
      <c r="D739" s="1"/>
      <c r="E739" s="1"/>
      <c r="F739" s="1"/>
      <c r="G739" s="1"/>
      <c r="H739" s="3"/>
      <c r="I739" s="1"/>
      <c r="J739" s="1"/>
      <c r="K739" s="1"/>
      <c r="L739" s="1"/>
      <c r="M739" s="3"/>
      <c r="N739" s="3"/>
      <c r="O739" s="1"/>
      <c r="P739" s="1"/>
    </row>
    <row r="740" spans="1:16" ht="21" customHeight="1">
      <c r="A740" s="1"/>
      <c r="B740" s="1"/>
      <c r="C740" s="1"/>
      <c r="D740" s="1"/>
      <c r="E740" s="1"/>
      <c r="F740" s="1"/>
      <c r="G740" s="1"/>
      <c r="H740" s="3"/>
      <c r="I740" s="1"/>
      <c r="J740" s="1"/>
      <c r="K740" s="1"/>
      <c r="L740" s="1"/>
      <c r="M740" s="3"/>
      <c r="N740" s="3"/>
      <c r="O740" s="1"/>
      <c r="P740" s="1"/>
    </row>
    <row r="741" spans="1:16" ht="21" customHeight="1">
      <c r="A741" s="1"/>
      <c r="B741" s="1"/>
      <c r="C741" s="1"/>
      <c r="D741" s="1"/>
      <c r="E741" s="1"/>
      <c r="F741" s="1"/>
      <c r="G741" s="1"/>
      <c r="H741" s="3"/>
      <c r="I741" s="1"/>
      <c r="J741" s="1"/>
      <c r="K741" s="1"/>
      <c r="L741" s="1"/>
      <c r="M741" s="3"/>
      <c r="N741" s="3"/>
      <c r="O741" s="1"/>
      <c r="P741" s="1"/>
    </row>
    <row r="742" spans="1:16" ht="21" customHeight="1">
      <c r="A742" s="1"/>
      <c r="B742" s="1"/>
      <c r="C742" s="1"/>
      <c r="D742" s="1"/>
      <c r="E742" s="1"/>
      <c r="F742" s="1"/>
      <c r="G742" s="1"/>
      <c r="H742" s="3"/>
      <c r="I742" s="1"/>
      <c r="J742" s="1"/>
      <c r="K742" s="1"/>
      <c r="L742" s="1"/>
      <c r="M742" s="3"/>
      <c r="N742" s="3"/>
      <c r="O742" s="1"/>
      <c r="P742" s="1"/>
    </row>
    <row r="743" spans="1:16" ht="21" customHeight="1">
      <c r="A743" s="1"/>
      <c r="B743" s="1"/>
      <c r="C743" s="1"/>
      <c r="D743" s="1"/>
      <c r="E743" s="1"/>
      <c r="F743" s="1"/>
      <c r="G743" s="1"/>
      <c r="H743" s="3"/>
      <c r="I743" s="1"/>
      <c r="J743" s="1"/>
      <c r="K743" s="1"/>
      <c r="L743" s="1"/>
      <c r="M743" s="3"/>
      <c r="N743" s="3"/>
      <c r="O743" s="1"/>
      <c r="P743" s="1"/>
    </row>
    <row r="744" spans="1:16" ht="21" customHeight="1">
      <c r="A744" s="1"/>
      <c r="B744" s="1"/>
      <c r="C744" s="1"/>
      <c r="D744" s="1"/>
      <c r="E744" s="1"/>
      <c r="F744" s="1"/>
      <c r="G744" s="1"/>
      <c r="H744" s="3"/>
      <c r="I744" s="1"/>
      <c r="J744" s="1"/>
      <c r="K744" s="1"/>
      <c r="L744" s="1"/>
      <c r="M744" s="3"/>
      <c r="N744" s="3"/>
      <c r="O744" s="1"/>
      <c r="P744" s="1"/>
    </row>
    <row r="745" spans="1:16" ht="21" customHeight="1">
      <c r="A745" s="1"/>
      <c r="B745" s="1"/>
      <c r="C745" s="1"/>
      <c r="D745" s="1"/>
      <c r="E745" s="1"/>
      <c r="F745" s="1"/>
      <c r="G745" s="1"/>
      <c r="H745" s="3"/>
      <c r="I745" s="1"/>
      <c r="J745" s="1"/>
      <c r="K745" s="1"/>
      <c r="L745" s="1"/>
      <c r="M745" s="3"/>
      <c r="N745" s="3"/>
      <c r="O745" s="1"/>
      <c r="P745" s="1"/>
    </row>
    <row r="746" spans="1:16" ht="21" customHeight="1">
      <c r="A746" s="1"/>
      <c r="B746" s="1"/>
      <c r="C746" s="1"/>
      <c r="D746" s="1"/>
      <c r="E746" s="1"/>
      <c r="F746" s="1"/>
      <c r="G746" s="1"/>
      <c r="H746" s="3"/>
      <c r="I746" s="1"/>
      <c r="J746" s="1"/>
      <c r="K746" s="1"/>
      <c r="L746" s="1"/>
      <c r="M746" s="3"/>
      <c r="N746" s="3"/>
      <c r="O746" s="1"/>
      <c r="P746" s="1"/>
    </row>
    <row r="747" spans="1:16" ht="21" customHeight="1">
      <c r="A747" s="1"/>
      <c r="B747" s="1"/>
      <c r="C747" s="1"/>
      <c r="D747" s="1"/>
      <c r="E747" s="1"/>
      <c r="F747" s="1"/>
      <c r="G747" s="1"/>
      <c r="H747" s="3"/>
      <c r="I747" s="1"/>
      <c r="J747" s="1"/>
      <c r="K747" s="1"/>
      <c r="L747" s="1"/>
      <c r="M747" s="3"/>
      <c r="N747" s="3"/>
      <c r="O747" s="1"/>
      <c r="P747" s="1"/>
    </row>
    <row r="748" spans="1:16" ht="21" customHeight="1">
      <c r="A748" s="1"/>
      <c r="B748" s="1"/>
      <c r="C748" s="1"/>
      <c r="D748" s="1"/>
      <c r="E748" s="1"/>
      <c r="F748" s="1"/>
      <c r="G748" s="1"/>
      <c r="H748" s="3"/>
      <c r="I748" s="1"/>
      <c r="J748" s="1"/>
      <c r="K748" s="1"/>
      <c r="L748" s="1"/>
      <c r="M748" s="3"/>
      <c r="N748" s="3"/>
      <c r="O748" s="1"/>
      <c r="P748" s="1"/>
    </row>
    <row r="749" spans="1:16" ht="21" customHeight="1">
      <c r="A749" s="1"/>
      <c r="B749" s="1"/>
      <c r="C749" s="1"/>
      <c r="D749" s="1"/>
      <c r="E749" s="1"/>
      <c r="F749" s="1"/>
      <c r="G749" s="1"/>
      <c r="H749" s="3"/>
      <c r="I749" s="1"/>
      <c r="J749" s="1"/>
      <c r="K749" s="1"/>
      <c r="L749" s="1"/>
      <c r="M749" s="3"/>
      <c r="N749" s="3"/>
      <c r="O749" s="1"/>
      <c r="P749" s="1"/>
    </row>
    <row r="750" spans="1:16" ht="21" customHeight="1">
      <c r="A750" s="1"/>
      <c r="B750" s="1"/>
      <c r="C750" s="1"/>
      <c r="D750" s="1"/>
      <c r="E750" s="1"/>
      <c r="F750" s="1"/>
      <c r="G750" s="1"/>
      <c r="H750" s="3"/>
      <c r="I750" s="1"/>
      <c r="J750" s="1"/>
      <c r="K750" s="1"/>
      <c r="L750" s="1"/>
      <c r="M750" s="3"/>
      <c r="N750" s="3"/>
      <c r="O750" s="1"/>
      <c r="P750" s="1"/>
    </row>
    <row r="751" spans="1:16" ht="21" customHeight="1">
      <c r="A751" s="1"/>
      <c r="B751" s="1"/>
      <c r="C751" s="1"/>
      <c r="D751" s="1"/>
      <c r="E751" s="1"/>
      <c r="F751" s="1"/>
      <c r="G751" s="1"/>
      <c r="H751" s="3"/>
      <c r="I751" s="1"/>
      <c r="J751" s="1"/>
      <c r="K751" s="1"/>
      <c r="L751" s="1"/>
      <c r="M751" s="3"/>
      <c r="N751" s="3"/>
      <c r="O751" s="1"/>
      <c r="P751" s="1"/>
    </row>
    <row r="752" spans="1:16" ht="21" customHeight="1">
      <c r="A752" s="1"/>
      <c r="B752" s="1"/>
      <c r="C752" s="1"/>
      <c r="D752" s="1"/>
      <c r="E752" s="1"/>
      <c r="F752" s="1"/>
      <c r="G752" s="1"/>
      <c r="H752" s="3"/>
      <c r="I752" s="1"/>
      <c r="J752" s="1"/>
      <c r="K752" s="1"/>
      <c r="L752" s="1"/>
      <c r="M752" s="3"/>
      <c r="N752" s="3"/>
      <c r="O752" s="1"/>
      <c r="P752" s="1"/>
    </row>
    <row r="753" spans="1:16" ht="21" customHeight="1">
      <c r="A753" s="1"/>
      <c r="B753" s="1"/>
      <c r="C753" s="1"/>
      <c r="D753" s="1"/>
      <c r="E753" s="1"/>
      <c r="F753" s="1"/>
      <c r="G753" s="1"/>
      <c r="H753" s="3"/>
      <c r="I753" s="1"/>
      <c r="J753" s="1"/>
      <c r="K753" s="1"/>
      <c r="L753" s="1"/>
      <c r="M753" s="3"/>
      <c r="N753" s="3"/>
      <c r="O753" s="1"/>
      <c r="P753" s="1"/>
    </row>
    <row r="754" spans="1:16" ht="21" customHeight="1">
      <c r="A754" s="1"/>
      <c r="B754" s="1"/>
      <c r="C754" s="1"/>
      <c r="D754" s="1"/>
      <c r="E754" s="1"/>
      <c r="F754" s="1"/>
      <c r="G754" s="1"/>
      <c r="H754" s="3"/>
      <c r="I754" s="1"/>
      <c r="J754" s="1"/>
      <c r="K754" s="1"/>
      <c r="L754" s="1"/>
      <c r="M754" s="3"/>
      <c r="N754" s="3"/>
      <c r="O754" s="1"/>
      <c r="P754" s="1"/>
    </row>
    <row r="755" spans="1:16" ht="21" customHeight="1">
      <c r="A755" s="1"/>
      <c r="B755" s="1"/>
      <c r="C755" s="1"/>
      <c r="D755" s="1"/>
      <c r="E755" s="1"/>
      <c r="F755" s="1"/>
      <c r="G755" s="1"/>
      <c r="H755" s="3"/>
      <c r="I755" s="1"/>
      <c r="J755" s="1"/>
      <c r="K755" s="1"/>
      <c r="L755" s="1"/>
      <c r="M755" s="3"/>
      <c r="N755" s="3"/>
      <c r="O755" s="1"/>
      <c r="P755" s="1"/>
    </row>
    <row r="756" spans="1:16" ht="21" customHeight="1">
      <c r="A756" s="1"/>
      <c r="B756" s="1"/>
      <c r="C756" s="1"/>
      <c r="D756" s="1"/>
      <c r="E756" s="1"/>
      <c r="F756" s="1"/>
      <c r="G756" s="1"/>
      <c r="H756" s="3"/>
      <c r="I756" s="1"/>
      <c r="J756" s="1"/>
      <c r="K756" s="1"/>
      <c r="L756" s="1"/>
      <c r="M756" s="3"/>
      <c r="N756" s="3"/>
      <c r="O756" s="1"/>
      <c r="P756" s="1"/>
    </row>
    <row r="757" spans="1:16" ht="21" customHeight="1">
      <c r="A757" s="1"/>
      <c r="B757" s="1"/>
      <c r="C757" s="1"/>
      <c r="D757" s="1"/>
      <c r="E757" s="1"/>
      <c r="F757" s="1"/>
      <c r="G757" s="1"/>
      <c r="H757" s="3"/>
      <c r="I757" s="1"/>
      <c r="J757" s="1"/>
      <c r="K757" s="1"/>
      <c r="L757" s="1"/>
      <c r="M757" s="3"/>
      <c r="N757" s="3"/>
      <c r="O757" s="1"/>
      <c r="P757" s="1"/>
    </row>
    <row r="758" spans="1:16" ht="21" customHeight="1">
      <c r="A758" s="1"/>
      <c r="B758" s="1"/>
      <c r="C758" s="1"/>
      <c r="D758" s="1"/>
      <c r="E758" s="1"/>
      <c r="F758" s="1"/>
      <c r="G758" s="1"/>
      <c r="H758" s="3"/>
      <c r="I758" s="1"/>
      <c r="J758" s="1"/>
      <c r="K758" s="1"/>
      <c r="L758" s="1"/>
      <c r="M758" s="3"/>
      <c r="N758" s="3"/>
      <c r="O758" s="1"/>
      <c r="P758" s="1"/>
    </row>
    <row r="759" spans="1:16" ht="21" customHeight="1">
      <c r="A759" s="1"/>
      <c r="B759" s="1"/>
      <c r="C759" s="1"/>
      <c r="D759" s="1"/>
      <c r="E759" s="1"/>
      <c r="F759" s="1"/>
      <c r="G759" s="1"/>
      <c r="H759" s="3"/>
      <c r="I759" s="1"/>
      <c r="J759" s="1"/>
      <c r="K759" s="1"/>
      <c r="L759" s="1"/>
      <c r="M759" s="3"/>
      <c r="N759" s="3"/>
      <c r="O759" s="1"/>
      <c r="P759" s="1"/>
    </row>
    <row r="760" spans="1:16" ht="21" customHeight="1">
      <c r="A760" s="1"/>
      <c r="B760" s="1"/>
      <c r="C760" s="1"/>
      <c r="D760" s="1"/>
      <c r="E760" s="1"/>
      <c r="F760" s="1"/>
      <c r="G760" s="1"/>
      <c r="H760" s="3"/>
      <c r="I760" s="1"/>
      <c r="J760" s="1"/>
      <c r="K760" s="1"/>
      <c r="L760" s="1"/>
      <c r="M760" s="3"/>
      <c r="N760" s="3"/>
      <c r="O760" s="1"/>
      <c r="P760" s="1"/>
    </row>
    <row r="761" spans="1:16" ht="21" customHeight="1">
      <c r="A761" s="1"/>
      <c r="B761" s="1"/>
      <c r="C761" s="1"/>
      <c r="D761" s="1"/>
      <c r="E761" s="1"/>
      <c r="F761" s="1"/>
      <c r="G761" s="1"/>
      <c r="H761" s="3"/>
      <c r="I761" s="1"/>
      <c r="J761" s="1"/>
      <c r="K761" s="1"/>
      <c r="L761" s="1"/>
      <c r="M761" s="3"/>
      <c r="N761" s="3"/>
      <c r="O761" s="1"/>
      <c r="P761" s="1"/>
    </row>
    <row r="762" spans="1:16" ht="21" customHeight="1">
      <c r="A762" s="1"/>
      <c r="B762" s="1"/>
      <c r="C762" s="1"/>
      <c r="D762" s="1"/>
      <c r="E762" s="1"/>
      <c r="F762" s="1"/>
      <c r="G762" s="1"/>
      <c r="H762" s="3"/>
      <c r="I762" s="1"/>
      <c r="J762" s="1"/>
      <c r="K762" s="1"/>
      <c r="L762" s="1"/>
      <c r="M762" s="3"/>
      <c r="N762" s="3"/>
      <c r="O762" s="1"/>
      <c r="P762" s="1"/>
    </row>
    <row r="763" spans="1:16" ht="21" customHeight="1">
      <c r="A763" s="1"/>
      <c r="B763" s="1"/>
      <c r="C763" s="1"/>
      <c r="D763" s="1"/>
      <c r="E763" s="1"/>
      <c r="F763" s="1"/>
      <c r="G763" s="1"/>
      <c r="H763" s="3"/>
      <c r="I763" s="1"/>
      <c r="J763" s="1"/>
      <c r="K763" s="1"/>
      <c r="L763" s="1"/>
      <c r="M763" s="3"/>
      <c r="N763" s="3"/>
      <c r="O763" s="1"/>
      <c r="P763" s="1"/>
    </row>
    <row r="764" spans="1:16" ht="21" customHeight="1">
      <c r="A764" s="1"/>
      <c r="B764" s="1"/>
      <c r="C764" s="1"/>
      <c r="D764" s="1"/>
      <c r="E764" s="1"/>
      <c r="F764" s="1"/>
      <c r="G764" s="1"/>
      <c r="H764" s="3"/>
      <c r="I764" s="1"/>
      <c r="J764" s="1"/>
      <c r="K764" s="1"/>
      <c r="L764" s="1"/>
      <c r="M764" s="3"/>
      <c r="N764" s="3"/>
      <c r="O764" s="1"/>
      <c r="P764" s="1"/>
    </row>
    <row r="765" spans="1:16" ht="21" customHeight="1">
      <c r="A765" s="1"/>
      <c r="B765" s="1"/>
      <c r="C765" s="1"/>
      <c r="D765" s="1"/>
      <c r="E765" s="1"/>
      <c r="F765" s="1"/>
      <c r="G765" s="1"/>
      <c r="H765" s="3"/>
      <c r="I765" s="1"/>
      <c r="J765" s="1"/>
      <c r="K765" s="1"/>
      <c r="L765" s="1"/>
      <c r="M765" s="3"/>
      <c r="N765" s="3"/>
      <c r="O765" s="1"/>
      <c r="P765" s="1"/>
    </row>
    <row r="766" spans="1:16" ht="21" customHeight="1">
      <c r="A766" s="1"/>
      <c r="B766" s="1"/>
      <c r="C766" s="1"/>
      <c r="D766" s="1"/>
      <c r="E766" s="1"/>
      <c r="F766" s="1"/>
      <c r="G766" s="1"/>
      <c r="H766" s="3"/>
      <c r="I766" s="1"/>
      <c r="J766" s="1"/>
      <c r="K766" s="1"/>
      <c r="L766" s="1"/>
      <c r="M766" s="3"/>
      <c r="N766" s="3"/>
      <c r="O766" s="1"/>
      <c r="P766" s="1"/>
    </row>
    <row r="767" spans="1:16" ht="21" customHeight="1">
      <c r="A767" s="1"/>
      <c r="B767" s="1"/>
      <c r="C767" s="1"/>
      <c r="D767" s="1"/>
      <c r="E767" s="1"/>
      <c r="F767" s="1"/>
      <c r="G767" s="1"/>
      <c r="H767" s="3"/>
      <c r="I767" s="1"/>
      <c r="J767" s="1"/>
      <c r="K767" s="1"/>
      <c r="L767" s="1"/>
      <c r="M767" s="3"/>
      <c r="N767" s="3"/>
      <c r="O767" s="1"/>
      <c r="P767" s="1"/>
    </row>
    <row r="768" spans="1:16" ht="21" customHeight="1">
      <c r="A768" s="1"/>
      <c r="B768" s="1"/>
      <c r="C768" s="1"/>
      <c r="D768" s="1"/>
      <c r="E768" s="1"/>
      <c r="F768" s="1"/>
      <c r="G768" s="1"/>
      <c r="H768" s="3"/>
      <c r="I768" s="1"/>
      <c r="J768" s="1"/>
      <c r="K768" s="1"/>
      <c r="L768" s="1"/>
      <c r="M768" s="3"/>
      <c r="N768" s="3"/>
      <c r="O768" s="1"/>
      <c r="P768" s="1"/>
    </row>
    <row r="769" spans="1:16" ht="21" customHeight="1">
      <c r="A769" s="1"/>
      <c r="B769" s="1"/>
      <c r="C769" s="1"/>
      <c r="D769" s="1"/>
      <c r="E769" s="1"/>
      <c r="F769" s="1"/>
      <c r="G769" s="1"/>
      <c r="H769" s="3"/>
      <c r="I769" s="1"/>
      <c r="J769" s="1"/>
      <c r="K769" s="1"/>
      <c r="L769" s="1"/>
      <c r="M769" s="3"/>
      <c r="N769" s="3"/>
      <c r="O769" s="1"/>
      <c r="P769" s="1"/>
    </row>
    <row r="770" spans="1:16" ht="21" customHeight="1">
      <c r="A770" s="1"/>
      <c r="B770" s="1"/>
      <c r="C770" s="1"/>
      <c r="D770" s="1"/>
      <c r="E770" s="1"/>
      <c r="F770" s="1"/>
      <c r="G770" s="1"/>
      <c r="H770" s="3"/>
      <c r="I770" s="1"/>
      <c r="J770" s="1"/>
      <c r="K770" s="1"/>
      <c r="L770" s="1"/>
      <c r="M770" s="3"/>
      <c r="N770" s="3"/>
      <c r="O770" s="1"/>
      <c r="P770" s="1"/>
    </row>
    <row r="771" spans="1:16" ht="21" customHeight="1">
      <c r="A771" s="1"/>
      <c r="B771" s="1"/>
      <c r="C771" s="1"/>
      <c r="D771" s="1"/>
      <c r="E771" s="1"/>
      <c r="F771" s="1"/>
      <c r="G771" s="1"/>
      <c r="H771" s="3"/>
      <c r="I771" s="1"/>
      <c r="J771" s="1"/>
      <c r="K771" s="1"/>
      <c r="L771" s="1"/>
      <c r="M771" s="3"/>
      <c r="N771" s="3"/>
      <c r="O771" s="1"/>
      <c r="P771" s="1"/>
    </row>
    <row r="772" spans="1:16" ht="21" customHeight="1">
      <c r="A772" s="1"/>
      <c r="B772" s="1"/>
      <c r="C772" s="1"/>
      <c r="D772" s="1"/>
      <c r="E772" s="1"/>
      <c r="F772" s="1"/>
      <c r="G772" s="1"/>
      <c r="H772" s="3"/>
      <c r="I772" s="1"/>
      <c r="J772" s="1"/>
      <c r="K772" s="1"/>
      <c r="L772" s="1"/>
      <c r="M772" s="3"/>
      <c r="N772" s="3"/>
      <c r="O772" s="1"/>
      <c r="P772" s="1"/>
    </row>
    <row r="773" spans="1:16" ht="21" customHeight="1">
      <c r="A773" s="1"/>
      <c r="B773" s="1"/>
      <c r="C773" s="1"/>
      <c r="D773" s="1"/>
      <c r="E773" s="1"/>
      <c r="F773" s="1"/>
      <c r="G773" s="1"/>
      <c r="H773" s="3"/>
      <c r="I773" s="1"/>
      <c r="J773" s="1"/>
      <c r="K773" s="1"/>
      <c r="L773" s="1"/>
      <c r="M773" s="3"/>
      <c r="N773" s="3"/>
      <c r="O773" s="1"/>
      <c r="P773" s="1"/>
    </row>
    <row r="774" spans="1:16" ht="21" customHeight="1">
      <c r="A774" s="1"/>
      <c r="B774" s="1"/>
      <c r="C774" s="1"/>
      <c r="D774" s="1"/>
      <c r="E774" s="1"/>
      <c r="F774" s="1"/>
      <c r="G774" s="1"/>
      <c r="H774" s="3"/>
      <c r="I774" s="1"/>
      <c r="J774" s="1"/>
      <c r="K774" s="1"/>
      <c r="L774" s="1"/>
      <c r="M774" s="3"/>
      <c r="N774" s="3"/>
      <c r="O774" s="1"/>
      <c r="P774" s="1"/>
    </row>
    <row r="775" spans="1:16" ht="21" customHeight="1">
      <c r="A775" s="1"/>
      <c r="B775" s="1"/>
      <c r="C775" s="1"/>
      <c r="D775" s="1"/>
      <c r="E775" s="1"/>
      <c r="F775" s="1"/>
      <c r="G775" s="1"/>
      <c r="H775" s="3"/>
      <c r="I775" s="1"/>
      <c r="J775" s="1"/>
      <c r="K775" s="1"/>
      <c r="L775" s="1"/>
      <c r="M775" s="3"/>
      <c r="N775" s="3"/>
      <c r="O775" s="1"/>
      <c r="P775" s="1"/>
    </row>
    <row r="776" spans="1:16" ht="21" customHeight="1">
      <c r="A776" s="1"/>
      <c r="B776" s="1"/>
      <c r="C776" s="1"/>
      <c r="D776" s="1"/>
      <c r="E776" s="1"/>
      <c r="F776" s="1"/>
      <c r="G776" s="1"/>
      <c r="H776" s="3"/>
      <c r="I776" s="1"/>
      <c r="J776" s="1"/>
      <c r="K776" s="1"/>
      <c r="L776" s="1"/>
      <c r="M776" s="3"/>
      <c r="N776" s="3"/>
      <c r="O776" s="1"/>
      <c r="P776" s="1"/>
    </row>
    <row r="777" spans="1:16" ht="21" customHeight="1">
      <c r="A777" s="1"/>
      <c r="B777" s="1"/>
      <c r="C777" s="1"/>
      <c r="D777" s="1"/>
      <c r="E777" s="1"/>
      <c r="F777" s="1"/>
      <c r="G777" s="1"/>
      <c r="H777" s="3"/>
      <c r="I777" s="1"/>
      <c r="J777" s="1"/>
      <c r="K777" s="1"/>
      <c r="L777" s="1"/>
      <c r="M777" s="3"/>
      <c r="N777" s="3"/>
      <c r="O777" s="1"/>
      <c r="P777" s="1"/>
    </row>
    <row r="778" spans="1:16" ht="21" customHeight="1">
      <c r="A778" s="1"/>
      <c r="B778" s="1"/>
      <c r="C778" s="1"/>
      <c r="D778" s="1"/>
      <c r="E778" s="1"/>
      <c r="F778" s="1"/>
      <c r="G778" s="1"/>
      <c r="H778" s="3"/>
      <c r="I778" s="1"/>
      <c r="J778" s="1"/>
      <c r="K778" s="1"/>
      <c r="L778" s="1"/>
      <c r="M778" s="3"/>
      <c r="N778" s="3"/>
      <c r="O778" s="1"/>
      <c r="P778" s="1"/>
    </row>
    <row r="779" spans="1:16" ht="21" customHeight="1">
      <c r="A779" s="1"/>
      <c r="B779" s="1"/>
      <c r="C779" s="1"/>
      <c r="D779" s="1"/>
      <c r="E779" s="1"/>
      <c r="F779" s="1"/>
      <c r="G779" s="1"/>
      <c r="H779" s="3"/>
      <c r="I779" s="1"/>
      <c r="J779" s="1"/>
      <c r="K779" s="1"/>
      <c r="L779" s="1"/>
      <c r="M779" s="3"/>
      <c r="N779" s="3"/>
      <c r="O779" s="1"/>
      <c r="P779" s="1"/>
    </row>
    <row r="780" spans="1:16" ht="21" customHeight="1">
      <c r="A780" s="1"/>
      <c r="B780" s="1"/>
      <c r="C780" s="1"/>
      <c r="D780" s="1"/>
      <c r="E780" s="1"/>
      <c r="F780" s="1"/>
      <c r="G780" s="1"/>
      <c r="H780" s="3"/>
      <c r="I780" s="1"/>
      <c r="J780" s="1"/>
      <c r="K780" s="1"/>
      <c r="L780" s="1"/>
      <c r="M780" s="3"/>
      <c r="N780" s="3"/>
      <c r="O780" s="1"/>
      <c r="P780" s="1"/>
    </row>
    <row r="781" spans="1:16" ht="21" customHeight="1">
      <c r="A781" s="1"/>
      <c r="B781" s="1"/>
      <c r="C781" s="1"/>
      <c r="D781" s="1"/>
      <c r="E781" s="1"/>
      <c r="F781" s="1"/>
      <c r="G781" s="1"/>
      <c r="H781" s="3"/>
      <c r="I781" s="1"/>
      <c r="J781" s="1"/>
      <c r="K781" s="1"/>
      <c r="L781" s="1"/>
      <c r="M781" s="3"/>
      <c r="N781" s="3"/>
      <c r="O781" s="1"/>
      <c r="P781" s="1"/>
    </row>
    <row r="782" spans="1:16" ht="21" customHeight="1">
      <c r="A782" s="1"/>
      <c r="B782" s="1"/>
      <c r="C782" s="1"/>
      <c r="D782" s="1"/>
      <c r="E782" s="1"/>
      <c r="F782" s="1"/>
      <c r="G782" s="1"/>
      <c r="H782" s="3"/>
      <c r="I782" s="1"/>
      <c r="J782" s="1"/>
      <c r="K782" s="1"/>
      <c r="L782" s="1"/>
      <c r="M782" s="3"/>
      <c r="N782" s="3"/>
      <c r="O782" s="1"/>
      <c r="P782" s="1"/>
    </row>
    <row r="783" spans="1:16" ht="21" customHeight="1">
      <c r="A783" s="1"/>
      <c r="B783" s="1"/>
      <c r="C783" s="1"/>
      <c r="D783" s="1"/>
      <c r="E783" s="1"/>
      <c r="F783" s="1"/>
      <c r="G783" s="1"/>
      <c r="H783" s="3"/>
      <c r="I783" s="1"/>
      <c r="J783" s="1"/>
      <c r="K783" s="1"/>
      <c r="L783" s="1"/>
      <c r="M783" s="3"/>
      <c r="N783" s="3"/>
      <c r="O783" s="1"/>
      <c r="P783" s="1"/>
    </row>
    <row r="784" spans="1:16" ht="21" customHeight="1">
      <c r="A784" s="1"/>
      <c r="B784" s="1"/>
      <c r="C784" s="1"/>
      <c r="D784" s="1"/>
      <c r="E784" s="1"/>
      <c r="F784" s="1"/>
      <c r="G784" s="1"/>
      <c r="H784" s="3"/>
      <c r="I784" s="1"/>
      <c r="J784" s="1"/>
      <c r="K784" s="1"/>
      <c r="L784" s="1"/>
      <c r="M784" s="3"/>
      <c r="N784" s="3"/>
      <c r="O784" s="1"/>
      <c r="P784" s="1"/>
    </row>
    <row r="785" spans="1:16" ht="21" customHeight="1">
      <c r="A785" s="1"/>
      <c r="B785" s="1"/>
      <c r="C785" s="1"/>
      <c r="D785" s="1"/>
      <c r="E785" s="1"/>
      <c r="F785" s="1"/>
      <c r="G785" s="1"/>
      <c r="H785" s="3"/>
      <c r="I785" s="1"/>
      <c r="J785" s="1"/>
      <c r="K785" s="1"/>
      <c r="L785" s="1"/>
      <c r="M785" s="3"/>
      <c r="N785" s="3"/>
      <c r="O785" s="1"/>
      <c r="P785" s="1"/>
    </row>
    <row r="786" spans="1:16" ht="21" customHeight="1">
      <c r="A786" s="1"/>
      <c r="B786" s="1"/>
      <c r="C786" s="1"/>
      <c r="D786" s="1"/>
      <c r="E786" s="1"/>
      <c r="F786" s="1"/>
      <c r="G786" s="1"/>
      <c r="H786" s="3"/>
      <c r="I786" s="1"/>
      <c r="J786" s="1"/>
      <c r="K786" s="1"/>
      <c r="L786" s="1"/>
      <c r="M786" s="3"/>
      <c r="N786" s="3"/>
      <c r="O786" s="1"/>
      <c r="P786" s="1"/>
    </row>
    <row r="787" spans="1:16" ht="21" customHeight="1">
      <c r="A787" s="1"/>
      <c r="B787" s="1"/>
      <c r="C787" s="1"/>
      <c r="D787" s="1"/>
      <c r="E787" s="1"/>
      <c r="F787" s="1"/>
      <c r="G787" s="1"/>
      <c r="H787" s="3"/>
      <c r="I787" s="1"/>
      <c r="J787" s="1"/>
      <c r="K787" s="1"/>
      <c r="L787" s="1"/>
      <c r="M787" s="3"/>
      <c r="N787" s="3"/>
      <c r="O787" s="1"/>
      <c r="P787" s="1"/>
    </row>
    <row r="788" spans="1:16" ht="21" customHeight="1">
      <c r="A788" s="1"/>
      <c r="B788" s="1"/>
      <c r="C788" s="1"/>
      <c r="D788" s="1"/>
      <c r="E788" s="1"/>
      <c r="F788" s="1"/>
      <c r="G788" s="1"/>
      <c r="H788" s="3"/>
      <c r="I788" s="1"/>
      <c r="J788" s="1"/>
      <c r="K788" s="1"/>
      <c r="L788" s="1"/>
      <c r="M788" s="3"/>
      <c r="N788" s="3"/>
      <c r="O788" s="1"/>
      <c r="P788" s="1"/>
    </row>
    <row r="789" spans="1:16" ht="21" customHeight="1">
      <c r="A789" s="1"/>
      <c r="B789" s="1"/>
      <c r="C789" s="1"/>
      <c r="D789" s="1"/>
      <c r="E789" s="1"/>
      <c r="F789" s="1"/>
      <c r="G789" s="1"/>
      <c r="H789" s="3"/>
      <c r="I789" s="1"/>
      <c r="J789" s="1"/>
      <c r="K789" s="1"/>
      <c r="L789" s="1"/>
      <c r="M789" s="3"/>
      <c r="N789" s="3"/>
      <c r="O789" s="1"/>
      <c r="P789" s="1"/>
    </row>
    <row r="790" spans="1:16" ht="21" customHeight="1">
      <c r="A790" s="1"/>
      <c r="B790" s="1"/>
      <c r="C790" s="1"/>
      <c r="D790" s="1"/>
      <c r="E790" s="1"/>
      <c r="F790" s="1"/>
      <c r="G790" s="1"/>
      <c r="H790" s="3"/>
      <c r="I790" s="1"/>
      <c r="J790" s="1"/>
      <c r="K790" s="1"/>
      <c r="L790" s="1"/>
      <c r="M790" s="3"/>
      <c r="N790" s="3"/>
      <c r="O790" s="1"/>
      <c r="P790" s="1"/>
    </row>
    <row r="791" spans="1:16" ht="21" customHeight="1">
      <c r="A791" s="1"/>
      <c r="B791" s="1"/>
      <c r="C791" s="1"/>
      <c r="D791" s="1"/>
      <c r="E791" s="1"/>
      <c r="F791" s="1"/>
      <c r="G791" s="1"/>
      <c r="H791" s="3"/>
      <c r="I791" s="1"/>
      <c r="J791" s="1"/>
      <c r="K791" s="1"/>
      <c r="L791" s="1"/>
      <c r="M791" s="3"/>
      <c r="N791" s="3"/>
      <c r="O791" s="1"/>
      <c r="P791" s="1"/>
    </row>
    <row r="792" spans="1:16" ht="21" customHeight="1">
      <c r="A792" s="1"/>
      <c r="B792" s="1"/>
      <c r="C792" s="1"/>
      <c r="D792" s="1"/>
      <c r="E792" s="1"/>
      <c r="F792" s="1"/>
      <c r="G792" s="1"/>
      <c r="H792" s="3"/>
      <c r="I792" s="1"/>
      <c r="J792" s="1"/>
      <c r="K792" s="1"/>
      <c r="L792" s="1"/>
      <c r="M792" s="3"/>
      <c r="N792" s="3"/>
      <c r="O792" s="1"/>
      <c r="P792" s="1"/>
    </row>
    <row r="793" spans="1:16" ht="21" customHeight="1">
      <c r="A793" s="1"/>
      <c r="B793" s="1"/>
      <c r="C793" s="1"/>
      <c r="D793" s="1"/>
      <c r="E793" s="1"/>
      <c r="F793" s="1"/>
      <c r="G793" s="1"/>
      <c r="H793" s="3"/>
      <c r="I793" s="1"/>
      <c r="J793" s="1"/>
      <c r="K793" s="1"/>
      <c r="L793" s="1"/>
      <c r="M793" s="3"/>
      <c r="N793" s="3"/>
      <c r="O793" s="1"/>
      <c r="P793" s="1"/>
    </row>
    <row r="794" spans="1:16" ht="21" customHeight="1">
      <c r="A794" s="1"/>
      <c r="B794" s="1"/>
      <c r="C794" s="1"/>
      <c r="D794" s="1"/>
      <c r="E794" s="1"/>
      <c r="F794" s="1"/>
      <c r="G794" s="1"/>
      <c r="H794" s="3"/>
      <c r="I794" s="1"/>
      <c r="J794" s="1"/>
      <c r="K794" s="1"/>
      <c r="L794" s="1"/>
      <c r="M794" s="3"/>
      <c r="N794" s="3"/>
      <c r="O794" s="1"/>
      <c r="P794" s="1"/>
    </row>
    <row r="795" spans="1:16" ht="21" customHeight="1">
      <c r="A795" s="1"/>
      <c r="B795" s="1"/>
      <c r="C795" s="1"/>
      <c r="D795" s="1"/>
      <c r="E795" s="1"/>
      <c r="F795" s="1"/>
      <c r="G795" s="1"/>
      <c r="H795" s="3"/>
      <c r="I795" s="1"/>
      <c r="J795" s="1"/>
      <c r="K795" s="1"/>
      <c r="L795" s="1"/>
      <c r="M795" s="3"/>
      <c r="N795" s="3"/>
      <c r="O795" s="1"/>
      <c r="P795" s="1"/>
    </row>
    <row r="796" spans="1:16" ht="21" customHeight="1">
      <c r="A796" s="1"/>
      <c r="B796" s="1"/>
      <c r="C796" s="1"/>
      <c r="D796" s="1"/>
      <c r="E796" s="1"/>
      <c r="F796" s="1"/>
      <c r="G796" s="1"/>
      <c r="H796" s="3"/>
      <c r="I796" s="1"/>
      <c r="J796" s="1"/>
      <c r="K796" s="1"/>
      <c r="L796" s="1"/>
      <c r="M796" s="3"/>
      <c r="N796" s="3"/>
      <c r="O796" s="1"/>
      <c r="P796" s="1"/>
    </row>
    <row r="797" spans="1:16" ht="21" customHeight="1">
      <c r="A797" s="1"/>
      <c r="B797" s="1"/>
      <c r="C797" s="1"/>
      <c r="D797" s="1"/>
      <c r="E797" s="1"/>
      <c r="F797" s="1"/>
      <c r="G797" s="1"/>
      <c r="H797" s="3"/>
      <c r="I797" s="1"/>
      <c r="J797" s="1"/>
      <c r="K797" s="1"/>
      <c r="L797" s="1"/>
      <c r="M797" s="3"/>
      <c r="N797" s="3"/>
      <c r="O797" s="1"/>
      <c r="P797" s="1"/>
    </row>
    <row r="798" spans="1:16" ht="21" customHeight="1">
      <c r="A798" s="1"/>
      <c r="B798" s="1"/>
      <c r="C798" s="1"/>
      <c r="D798" s="1"/>
      <c r="E798" s="1"/>
      <c r="F798" s="1"/>
      <c r="G798" s="1"/>
      <c r="H798" s="3"/>
      <c r="I798" s="1"/>
      <c r="J798" s="1"/>
      <c r="K798" s="1"/>
      <c r="L798" s="1"/>
      <c r="M798" s="3"/>
      <c r="N798" s="3"/>
      <c r="O798" s="1"/>
      <c r="P798" s="1"/>
    </row>
    <row r="799" spans="1:16" ht="21" customHeight="1">
      <c r="A799" s="1"/>
      <c r="B799" s="1"/>
      <c r="C799" s="1"/>
      <c r="D799" s="1"/>
      <c r="E799" s="1"/>
      <c r="F799" s="1"/>
      <c r="G799" s="1"/>
      <c r="H799" s="3"/>
      <c r="I799" s="1"/>
      <c r="J799" s="1"/>
      <c r="K799" s="1"/>
      <c r="L799" s="1"/>
      <c r="M799" s="3"/>
      <c r="N799" s="3"/>
      <c r="O799" s="1"/>
      <c r="P799" s="1"/>
    </row>
    <row r="800" spans="1:16" ht="21" customHeight="1">
      <c r="A800" s="1"/>
      <c r="B800" s="1"/>
      <c r="C800" s="1"/>
      <c r="D800" s="1"/>
      <c r="E800" s="1"/>
      <c r="F800" s="1"/>
      <c r="G800" s="1"/>
      <c r="H800" s="3"/>
      <c r="I800" s="1"/>
      <c r="J800" s="1"/>
      <c r="K800" s="1"/>
      <c r="L800" s="1"/>
      <c r="M800" s="3"/>
      <c r="N800" s="3"/>
      <c r="O800" s="1"/>
      <c r="P800" s="1"/>
    </row>
    <row r="801" spans="1:16" ht="21" customHeight="1">
      <c r="A801" s="1"/>
      <c r="B801" s="1"/>
      <c r="C801" s="1"/>
      <c r="D801" s="1"/>
      <c r="E801" s="1"/>
      <c r="F801" s="1"/>
      <c r="G801" s="1"/>
      <c r="H801" s="3"/>
      <c r="I801" s="1"/>
      <c r="J801" s="1"/>
      <c r="K801" s="1"/>
      <c r="L801" s="1"/>
      <c r="M801" s="3"/>
      <c r="N801" s="3"/>
      <c r="O801" s="1"/>
      <c r="P801" s="1"/>
    </row>
    <row r="802" spans="1:16" ht="21" customHeight="1">
      <c r="A802" s="1"/>
      <c r="B802" s="1"/>
      <c r="C802" s="1"/>
      <c r="D802" s="1"/>
      <c r="E802" s="1"/>
      <c r="F802" s="1"/>
      <c r="G802" s="1"/>
      <c r="H802" s="3"/>
      <c r="I802" s="1"/>
      <c r="J802" s="1"/>
      <c r="K802" s="1"/>
      <c r="L802" s="1"/>
      <c r="M802" s="3"/>
      <c r="N802" s="3"/>
      <c r="O802" s="1"/>
      <c r="P802" s="1"/>
    </row>
    <row r="803" spans="1:16" ht="21" customHeight="1">
      <c r="A803" s="1"/>
      <c r="B803" s="1"/>
      <c r="C803" s="1"/>
      <c r="D803" s="1"/>
      <c r="E803" s="1"/>
      <c r="F803" s="1"/>
      <c r="G803" s="1"/>
      <c r="H803" s="3"/>
      <c r="I803" s="1"/>
      <c r="J803" s="1"/>
      <c r="K803" s="1"/>
      <c r="L803" s="1"/>
      <c r="M803" s="3"/>
      <c r="N803" s="3"/>
      <c r="O803" s="1"/>
      <c r="P803" s="1"/>
    </row>
    <row r="804" spans="1:16" ht="21" customHeight="1">
      <c r="A804" s="1"/>
      <c r="B804" s="1"/>
      <c r="C804" s="1"/>
      <c r="D804" s="1"/>
      <c r="E804" s="1"/>
      <c r="F804" s="1"/>
      <c r="G804" s="1"/>
      <c r="H804" s="3"/>
      <c r="I804" s="1"/>
      <c r="J804" s="1"/>
      <c r="K804" s="1"/>
      <c r="L804" s="1"/>
      <c r="M804" s="3"/>
      <c r="N804" s="3"/>
      <c r="O804" s="1"/>
      <c r="P804" s="1"/>
    </row>
    <row r="805" spans="1:16" ht="21" customHeight="1">
      <c r="A805" s="1"/>
      <c r="B805" s="1"/>
      <c r="C805" s="1"/>
      <c r="D805" s="1"/>
      <c r="E805" s="1"/>
      <c r="F805" s="1"/>
      <c r="G805" s="1"/>
      <c r="H805" s="3"/>
      <c r="I805" s="1"/>
      <c r="J805" s="1"/>
      <c r="K805" s="1"/>
      <c r="L805" s="1"/>
      <c r="M805" s="3"/>
      <c r="N805" s="3"/>
      <c r="O805" s="1"/>
      <c r="P805" s="1"/>
    </row>
    <row r="806" spans="1:16" ht="21" customHeight="1">
      <c r="A806" s="1"/>
      <c r="B806" s="1"/>
      <c r="C806" s="1"/>
      <c r="D806" s="1"/>
      <c r="E806" s="1"/>
      <c r="F806" s="1"/>
      <c r="G806" s="1"/>
      <c r="H806" s="3"/>
      <c r="I806" s="1"/>
      <c r="J806" s="1"/>
      <c r="K806" s="1"/>
      <c r="L806" s="1"/>
      <c r="M806" s="3"/>
      <c r="N806" s="3"/>
      <c r="O806" s="1"/>
      <c r="P806" s="1"/>
    </row>
    <row r="807" spans="1:16" ht="21" customHeight="1">
      <c r="A807" s="1"/>
      <c r="B807" s="1"/>
      <c r="C807" s="1"/>
      <c r="D807" s="1"/>
      <c r="E807" s="1"/>
      <c r="F807" s="1"/>
      <c r="G807" s="1"/>
      <c r="H807" s="3"/>
      <c r="I807" s="1"/>
      <c r="J807" s="1"/>
      <c r="K807" s="1"/>
      <c r="L807" s="1"/>
      <c r="M807" s="3"/>
      <c r="N807" s="3"/>
      <c r="O807" s="1"/>
      <c r="P807" s="1"/>
    </row>
    <row r="808" spans="1:16" ht="21" customHeight="1">
      <c r="A808" s="1"/>
      <c r="B808" s="1"/>
      <c r="C808" s="1"/>
      <c r="D808" s="1"/>
      <c r="E808" s="1"/>
      <c r="F808" s="1"/>
      <c r="G808" s="1"/>
      <c r="H808" s="3"/>
      <c r="I808" s="1"/>
      <c r="J808" s="1"/>
      <c r="K808" s="1"/>
      <c r="L808" s="1"/>
      <c r="M808" s="3"/>
      <c r="N808" s="3"/>
      <c r="O808" s="1"/>
      <c r="P808" s="1"/>
    </row>
    <row r="809" spans="1:16" ht="21" customHeight="1">
      <c r="A809" s="1"/>
      <c r="B809" s="1"/>
      <c r="C809" s="1"/>
      <c r="D809" s="1"/>
      <c r="E809" s="1"/>
      <c r="F809" s="1"/>
      <c r="G809" s="1"/>
      <c r="H809" s="3"/>
      <c r="I809" s="1"/>
      <c r="J809" s="1"/>
      <c r="K809" s="1"/>
      <c r="L809" s="1"/>
      <c r="M809" s="3"/>
      <c r="N809" s="3"/>
      <c r="O809" s="1"/>
      <c r="P809" s="1"/>
    </row>
    <row r="810" spans="1:16" ht="21" customHeight="1">
      <c r="A810" s="1"/>
      <c r="B810" s="1"/>
      <c r="C810" s="1"/>
      <c r="D810" s="1"/>
      <c r="E810" s="1"/>
      <c r="F810" s="1"/>
      <c r="G810" s="1"/>
      <c r="H810" s="3"/>
      <c r="I810" s="1"/>
      <c r="J810" s="1"/>
      <c r="K810" s="1"/>
      <c r="L810" s="1"/>
      <c r="M810" s="3"/>
      <c r="N810" s="3"/>
      <c r="O810" s="1"/>
      <c r="P810" s="1"/>
    </row>
    <row r="811" spans="1:16" ht="21" customHeight="1">
      <c r="A811" s="1"/>
      <c r="B811" s="1"/>
      <c r="C811" s="1"/>
      <c r="D811" s="1"/>
      <c r="E811" s="1"/>
      <c r="F811" s="1"/>
      <c r="G811" s="1"/>
      <c r="H811" s="3"/>
      <c r="I811" s="1"/>
      <c r="J811" s="1"/>
      <c r="K811" s="1"/>
      <c r="L811" s="1"/>
      <c r="M811" s="3"/>
      <c r="N811" s="3"/>
      <c r="O811" s="1"/>
      <c r="P811" s="1"/>
    </row>
    <row r="812" spans="1:16" ht="21" customHeight="1">
      <c r="A812" s="1"/>
      <c r="B812" s="1"/>
      <c r="C812" s="1"/>
      <c r="D812" s="1"/>
      <c r="E812" s="1"/>
      <c r="F812" s="1"/>
      <c r="G812" s="1"/>
      <c r="H812" s="3"/>
      <c r="I812" s="1"/>
      <c r="J812" s="1"/>
      <c r="K812" s="1"/>
      <c r="L812" s="1"/>
      <c r="M812" s="3"/>
      <c r="N812" s="3"/>
      <c r="O812" s="1"/>
      <c r="P812" s="1"/>
    </row>
    <row r="813" spans="1:16" ht="21" customHeight="1">
      <c r="A813" s="1"/>
      <c r="B813" s="1"/>
      <c r="C813" s="1"/>
      <c r="D813" s="1"/>
      <c r="E813" s="1"/>
      <c r="F813" s="1"/>
      <c r="G813" s="1"/>
      <c r="H813" s="3"/>
      <c r="I813" s="1"/>
      <c r="J813" s="1"/>
      <c r="K813" s="1"/>
      <c r="L813" s="1"/>
      <c r="M813" s="3"/>
      <c r="N813" s="3"/>
      <c r="O813" s="1"/>
      <c r="P813" s="1"/>
    </row>
    <row r="814" spans="1:16" ht="21" customHeight="1">
      <c r="A814" s="1"/>
      <c r="B814" s="1"/>
      <c r="C814" s="1"/>
      <c r="D814" s="1"/>
      <c r="E814" s="1"/>
      <c r="F814" s="1"/>
      <c r="G814" s="1"/>
      <c r="H814" s="3"/>
      <c r="I814" s="1"/>
      <c r="J814" s="1"/>
      <c r="K814" s="1"/>
      <c r="L814" s="1"/>
      <c r="M814" s="3"/>
      <c r="N814" s="3"/>
      <c r="O814" s="1"/>
      <c r="P814" s="1"/>
    </row>
    <row r="815" spans="1:16" ht="21" customHeight="1">
      <c r="A815" s="1"/>
      <c r="B815" s="1"/>
      <c r="C815" s="1"/>
      <c r="D815" s="1"/>
      <c r="E815" s="1"/>
      <c r="F815" s="1"/>
      <c r="G815" s="1"/>
      <c r="H815" s="3"/>
      <c r="I815" s="1"/>
      <c r="J815" s="1"/>
      <c r="K815" s="1"/>
      <c r="L815" s="1"/>
      <c r="M815" s="3"/>
      <c r="N815" s="3"/>
      <c r="O815" s="1"/>
      <c r="P815" s="1"/>
    </row>
    <row r="816" spans="1:16" ht="21" customHeight="1">
      <c r="A816" s="1"/>
      <c r="B816" s="1"/>
      <c r="C816" s="1"/>
      <c r="D816" s="1"/>
      <c r="E816" s="1"/>
      <c r="F816" s="1"/>
      <c r="G816" s="1"/>
      <c r="H816" s="3"/>
      <c r="I816" s="1"/>
      <c r="J816" s="1"/>
      <c r="K816" s="1"/>
      <c r="L816" s="1"/>
      <c r="M816" s="3"/>
      <c r="N816" s="3"/>
      <c r="O816" s="1"/>
      <c r="P816" s="1"/>
    </row>
    <row r="817" spans="1:16" ht="21" customHeight="1">
      <c r="A817" s="1"/>
      <c r="B817" s="1"/>
      <c r="C817" s="1"/>
      <c r="D817" s="1"/>
      <c r="E817" s="1"/>
      <c r="F817" s="1"/>
      <c r="G817" s="1"/>
      <c r="H817" s="3"/>
      <c r="I817" s="1"/>
      <c r="J817" s="1"/>
      <c r="K817" s="1"/>
      <c r="L817" s="1"/>
      <c r="M817" s="3"/>
      <c r="N817" s="3"/>
      <c r="O817" s="1"/>
      <c r="P817" s="1"/>
    </row>
    <row r="818" spans="1:16" ht="21" customHeight="1">
      <c r="A818" s="1"/>
      <c r="B818" s="1"/>
      <c r="C818" s="1"/>
      <c r="D818" s="1"/>
      <c r="E818" s="1"/>
      <c r="F818" s="1"/>
      <c r="G818" s="1"/>
      <c r="H818" s="3"/>
      <c r="I818" s="1"/>
      <c r="J818" s="1"/>
      <c r="K818" s="1"/>
      <c r="L818" s="1"/>
      <c r="M818" s="3"/>
      <c r="N818" s="3"/>
      <c r="O818" s="1"/>
      <c r="P818" s="1"/>
    </row>
    <row r="819" spans="1:16" ht="21" customHeight="1">
      <c r="A819" s="1"/>
      <c r="B819" s="1"/>
      <c r="C819" s="1"/>
      <c r="D819" s="1"/>
      <c r="E819" s="1"/>
      <c r="F819" s="1"/>
      <c r="G819" s="1"/>
      <c r="H819" s="3"/>
      <c r="I819" s="1"/>
      <c r="J819" s="1"/>
      <c r="K819" s="1"/>
      <c r="L819" s="1"/>
      <c r="M819" s="3"/>
      <c r="N819" s="3"/>
      <c r="O819" s="1"/>
      <c r="P819" s="1"/>
    </row>
    <row r="820" spans="1:16" ht="21" customHeight="1">
      <c r="A820" s="1"/>
      <c r="B820" s="1"/>
      <c r="C820" s="1"/>
      <c r="D820" s="1"/>
      <c r="E820" s="1"/>
      <c r="F820" s="1"/>
      <c r="G820" s="1"/>
      <c r="H820" s="3"/>
      <c r="I820" s="1"/>
      <c r="J820" s="1"/>
      <c r="K820" s="1"/>
      <c r="L820" s="1"/>
      <c r="M820" s="3"/>
      <c r="N820" s="3"/>
      <c r="O820" s="1"/>
      <c r="P820" s="1"/>
    </row>
    <row r="821" spans="1:16" ht="21" customHeight="1">
      <c r="A821" s="1"/>
      <c r="B821" s="1"/>
      <c r="C821" s="1"/>
      <c r="D821" s="1"/>
      <c r="E821" s="1"/>
      <c r="F821" s="1"/>
      <c r="G821" s="1"/>
      <c r="H821" s="3"/>
      <c r="I821" s="1"/>
      <c r="J821" s="1"/>
      <c r="K821" s="1"/>
      <c r="L821" s="1"/>
      <c r="M821" s="3"/>
      <c r="N821" s="3"/>
      <c r="O821" s="1"/>
      <c r="P821" s="1"/>
    </row>
    <row r="822" spans="1:16" ht="21" customHeight="1">
      <c r="A822" s="1"/>
      <c r="B822" s="1"/>
      <c r="C822" s="1"/>
      <c r="D822" s="1"/>
      <c r="E822" s="1"/>
      <c r="F822" s="1"/>
      <c r="G822" s="1"/>
      <c r="H822" s="3"/>
      <c r="I822" s="1"/>
      <c r="J822" s="1"/>
      <c r="K822" s="1"/>
      <c r="L822" s="1"/>
      <c r="M822" s="3"/>
      <c r="N822" s="3"/>
      <c r="O822" s="1"/>
      <c r="P822" s="1"/>
    </row>
    <row r="823" spans="1:16" ht="21" customHeight="1">
      <c r="A823" s="1"/>
      <c r="B823" s="1"/>
      <c r="C823" s="1"/>
      <c r="D823" s="1"/>
      <c r="E823" s="1"/>
      <c r="F823" s="1"/>
      <c r="G823" s="1"/>
      <c r="H823" s="3"/>
      <c r="I823" s="1"/>
      <c r="J823" s="1"/>
      <c r="K823" s="1"/>
      <c r="L823" s="1"/>
      <c r="M823" s="3"/>
      <c r="N823" s="3"/>
      <c r="O823" s="1"/>
      <c r="P823" s="1"/>
    </row>
    <row r="824" spans="1:16" ht="21" customHeight="1">
      <c r="A824" s="1"/>
      <c r="B824" s="1"/>
      <c r="C824" s="1"/>
      <c r="D824" s="1"/>
      <c r="E824" s="1"/>
      <c r="F824" s="1"/>
      <c r="G824" s="1"/>
      <c r="H824" s="3"/>
      <c r="I824" s="1"/>
      <c r="J824" s="1"/>
      <c r="K824" s="1"/>
      <c r="L824" s="1"/>
      <c r="M824" s="3"/>
      <c r="N824" s="3"/>
      <c r="O824" s="1"/>
      <c r="P824" s="1"/>
    </row>
    <row r="825" spans="1:16" ht="21" customHeight="1">
      <c r="A825" s="1"/>
      <c r="B825" s="1"/>
      <c r="C825" s="1"/>
      <c r="D825" s="1"/>
      <c r="E825" s="1"/>
      <c r="F825" s="1"/>
      <c r="G825" s="1"/>
      <c r="H825" s="3"/>
      <c r="I825" s="1"/>
      <c r="J825" s="1"/>
      <c r="K825" s="1"/>
      <c r="L825" s="1"/>
      <c r="M825" s="3"/>
      <c r="N825" s="3"/>
      <c r="O825" s="1"/>
      <c r="P825" s="1"/>
    </row>
    <row r="826" spans="1:16" ht="21" customHeight="1">
      <c r="A826" s="1"/>
      <c r="B826" s="1"/>
      <c r="C826" s="1"/>
      <c r="D826" s="1"/>
      <c r="E826" s="1"/>
      <c r="F826" s="1"/>
      <c r="G826" s="1"/>
      <c r="H826" s="3"/>
      <c r="I826" s="1"/>
      <c r="J826" s="1"/>
      <c r="K826" s="1"/>
      <c r="L826" s="1"/>
      <c r="M826" s="3"/>
      <c r="N826" s="3"/>
      <c r="O826" s="1"/>
      <c r="P826" s="1"/>
    </row>
    <row r="827" spans="1:16" ht="21" customHeight="1">
      <c r="A827" s="1"/>
      <c r="B827" s="1"/>
      <c r="C827" s="1"/>
      <c r="D827" s="1"/>
      <c r="E827" s="1"/>
      <c r="F827" s="1"/>
      <c r="G827" s="1"/>
      <c r="H827" s="3"/>
      <c r="I827" s="1"/>
      <c r="J827" s="1"/>
      <c r="K827" s="1"/>
      <c r="L827" s="1"/>
      <c r="M827" s="3"/>
      <c r="N827" s="3"/>
      <c r="O827" s="1"/>
      <c r="P827" s="1"/>
    </row>
    <row r="828" spans="1:16" ht="21" customHeight="1">
      <c r="A828" s="1"/>
      <c r="B828" s="1"/>
      <c r="C828" s="1"/>
      <c r="D828" s="1"/>
      <c r="E828" s="1"/>
      <c r="F828" s="1"/>
      <c r="G828" s="1"/>
      <c r="H828" s="3"/>
      <c r="I828" s="1"/>
      <c r="J828" s="1"/>
      <c r="K828" s="1"/>
      <c r="L828" s="1"/>
      <c r="M828" s="3"/>
      <c r="N828" s="3"/>
      <c r="O828" s="1"/>
      <c r="P828" s="1"/>
    </row>
    <row r="829" spans="1:16" ht="21" customHeight="1">
      <c r="A829" s="1"/>
      <c r="B829" s="1"/>
      <c r="C829" s="1"/>
      <c r="D829" s="1"/>
      <c r="E829" s="1"/>
      <c r="F829" s="1"/>
      <c r="G829" s="1"/>
      <c r="H829" s="3"/>
      <c r="I829" s="1"/>
      <c r="J829" s="1"/>
      <c r="K829" s="1"/>
      <c r="L829" s="1"/>
      <c r="M829" s="3"/>
      <c r="N829" s="3"/>
      <c r="O829" s="1"/>
      <c r="P829" s="1"/>
    </row>
    <row r="830" spans="1:16" ht="21" customHeight="1">
      <c r="A830" s="1"/>
      <c r="B830" s="1"/>
      <c r="C830" s="1"/>
      <c r="D830" s="1"/>
      <c r="E830" s="1"/>
      <c r="F830" s="1"/>
      <c r="G830" s="1"/>
      <c r="H830" s="3"/>
      <c r="I830" s="1"/>
      <c r="J830" s="1"/>
      <c r="K830" s="1"/>
      <c r="L830" s="1"/>
      <c r="M830" s="3"/>
      <c r="N830" s="3"/>
      <c r="O830" s="1"/>
      <c r="P830" s="1"/>
    </row>
    <row r="831" spans="1:16" ht="21" customHeight="1">
      <c r="A831" s="1"/>
      <c r="B831" s="1"/>
      <c r="C831" s="1"/>
      <c r="D831" s="1"/>
      <c r="E831" s="1"/>
      <c r="F831" s="1"/>
      <c r="G831" s="1"/>
      <c r="H831" s="3"/>
      <c r="I831" s="1"/>
      <c r="J831" s="1"/>
      <c r="K831" s="1"/>
      <c r="L831" s="1"/>
      <c r="M831" s="3"/>
      <c r="N831" s="3"/>
      <c r="O831" s="1"/>
      <c r="P831" s="1"/>
    </row>
    <row r="832" spans="1:16" ht="21" customHeight="1">
      <c r="A832" s="1"/>
      <c r="B832" s="1"/>
      <c r="C832" s="1"/>
      <c r="D832" s="1"/>
      <c r="E832" s="1"/>
      <c r="F832" s="1"/>
      <c r="G832" s="1"/>
      <c r="H832" s="3"/>
      <c r="I832" s="1"/>
      <c r="J832" s="1"/>
      <c r="K832" s="1"/>
      <c r="L832" s="1"/>
      <c r="M832" s="3"/>
      <c r="N832" s="3"/>
      <c r="O832" s="1"/>
      <c r="P832" s="1"/>
    </row>
    <row r="833" spans="1:16" ht="21" customHeight="1">
      <c r="A833" s="1"/>
      <c r="B833" s="1"/>
      <c r="C833" s="1"/>
      <c r="D833" s="1"/>
      <c r="E833" s="1"/>
      <c r="F833" s="1"/>
      <c r="G833" s="1"/>
      <c r="H833" s="3"/>
      <c r="I833" s="1"/>
      <c r="J833" s="1"/>
      <c r="K833" s="1"/>
      <c r="L833" s="1"/>
      <c r="M833" s="3"/>
      <c r="N833" s="3"/>
      <c r="O833" s="1"/>
      <c r="P833" s="1"/>
    </row>
    <row r="834" spans="1:16" ht="21" customHeight="1">
      <c r="A834" s="1"/>
      <c r="B834" s="1"/>
      <c r="C834" s="1"/>
      <c r="D834" s="1"/>
      <c r="E834" s="1"/>
      <c r="F834" s="1"/>
      <c r="G834" s="1"/>
      <c r="H834" s="3"/>
      <c r="I834" s="1"/>
      <c r="J834" s="1"/>
      <c r="K834" s="1"/>
      <c r="L834" s="1"/>
      <c r="M834" s="3"/>
      <c r="N834" s="3"/>
      <c r="O834" s="1"/>
      <c r="P834" s="1"/>
    </row>
    <row r="835" spans="1:16" ht="21" customHeight="1">
      <c r="A835" s="1"/>
      <c r="B835" s="1"/>
      <c r="C835" s="1"/>
      <c r="D835" s="1"/>
      <c r="E835" s="1"/>
      <c r="F835" s="1"/>
      <c r="G835" s="1"/>
      <c r="H835" s="3"/>
      <c r="I835" s="1"/>
      <c r="J835" s="1"/>
      <c r="K835" s="1"/>
      <c r="L835" s="1"/>
      <c r="M835" s="3"/>
      <c r="N835" s="3"/>
      <c r="O835" s="1"/>
      <c r="P835" s="1"/>
    </row>
    <row r="836" spans="1:16" ht="21" customHeight="1">
      <c r="A836" s="1"/>
      <c r="B836" s="1"/>
      <c r="C836" s="1"/>
      <c r="D836" s="1"/>
      <c r="E836" s="1"/>
      <c r="F836" s="1"/>
      <c r="G836" s="1"/>
      <c r="H836" s="3"/>
      <c r="I836" s="1"/>
      <c r="J836" s="1"/>
      <c r="K836" s="1"/>
      <c r="L836" s="1"/>
      <c r="M836" s="3"/>
      <c r="N836" s="3"/>
      <c r="O836" s="1"/>
      <c r="P836" s="1"/>
    </row>
    <row r="837" spans="1:16" ht="21" customHeight="1">
      <c r="A837" s="1"/>
      <c r="B837" s="1"/>
      <c r="C837" s="1"/>
      <c r="D837" s="1"/>
      <c r="E837" s="1"/>
      <c r="F837" s="1"/>
      <c r="G837" s="1"/>
      <c r="H837" s="3"/>
      <c r="I837" s="1"/>
      <c r="J837" s="1"/>
      <c r="K837" s="1"/>
      <c r="L837" s="1"/>
      <c r="M837" s="3"/>
      <c r="N837" s="3"/>
      <c r="O837" s="1"/>
      <c r="P837" s="1"/>
    </row>
    <row r="838" spans="1:16" ht="21" customHeight="1">
      <c r="A838" s="1"/>
      <c r="B838" s="1"/>
      <c r="C838" s="1"/>
      <c r="D838" s="1"/>
      <c r="E838" s="1"/>
      <c r="F838" s="1"/>
      <c r="G838" s="1"/>
      <c r="H838" s="3"/>
      <c r="I838" s="1"/>
      <c r="J838" s="1"/>
      <c r="K838" s="1"/>
      <c r="L838" s="1"/>
      <c r="M838" s="3"/>
      <c r="N838" s="3"/>
      <c r="O838" s="1"/>
      <c r="P838" s="1"/>
    </row>
    <row r="839" spans="1:16" ht="21" customHeight="1">
      <c r="A839" s="1"/>
      <c r="B839" s="1"/>
      <c r="C839" s="1"/>
      <c r="D839" s="1"/>
      <c r="E839" s="1"/>
      <c r="F839" s="1"/>
      <c r="G839" s="1"/>
      <c r="H839" s="3"/>
      <c r="I839" s="1"/>
      <c r="J839" s="1"/>
      <c r="K839" s="1"/>
      <c r="L839" s="1"/>
      <c r="M839" s="3"/>
      <c r="N839" s="3"/>
      <c r="O839" s="1"/>
      <c r="P839" s="1"/>
    </row>
    <row r="840" spans="1:16" ht="21" customHeight="1">
      <c r="A840" s="1"/>
      <c r="B840" s="1"/>
      <c r="C840" s="1"/>
      <c r="D840" s="1"/>
      <c r="E840" s="1"/>
      <c r="F840" s="1"/>
      <c r="G840" s="1"/>
      <c r="H840" s="3"/>
      <c r="I840" s="1"/>
      <c r="J840" s="1"/>
      <c r="K840" s="1"/>
      <c r="L840" s="1"/>
      <c r="M840" s="3"/>
      <c r="N840" s="3"/>
      <c r="O840" s="1"/>
      <c r="P840" s="1"/>
    </row>
    <row r="841" spans="1:16" ht="21" customHeight="1">
      <c r="A841" s="1"/>
      <c r="B841" s="1"/>
      <c r="C841" s="1"/>
      <c r="D841" s="1"/>
      <c r="E841" s="1"/>
      <c r="F841" s="1"/>
      <c r="G841" s="1"/>
      <c r="H841" s="3"/>
      <c r="I841" s="1"/>
      <c r="J841" s="1"/>
      <c r="K841" s="1"/>
      <c r="L841" s="1"/>
      <c r="M841" s="3"/>
      <c r="N841" s="3"/>
      <c r="O841" s="1"/>
      <c r="P841" s="1"/>
    </row>
    <row r="842" spans="1:16" ht="21" customHeight="1">
      <c r="A842" s="1"/>
      <c r="B842" s="1"/>
      <c r="C842" s="1"/>
      <c r="D842" s="1"/>
      <c r="E842" s="1"/>
      <c r="F842" s="1"/>
      <c r="G842" s="1"/>
      <c r="H842" s="3"/>
      <c r="I842" s="1"/>
      <c r="J842" s="1"/>
      <c r="K842" s="1"/>
      <c r="L842" s="1"/>
      <c r="M842" s="3"/>
      <c r="N842" s="3"/>
      <c r="O842" s="1"/>
      <c r="P842" s="1"/>
    </row>
    <row r="843" spans="1:16" ht="21" customHeight="1">
      <c r="A843" s="1"/>
      <c r="B843" s="1"/>
      <c r="C843" s="1"/>
      <c r="D843" s="1"/>
      <c r="E843" s="1"/>
      <c r="F843" s="1"/>
      <c r="G843" s="1"/>
      <c r="H843" s="3"/>
      <c r="I843" s="1"/>
      <c r="J843" s="1"/>
      <c r="K843" s="1"/>
      <c r="L843" s="1"/>
      <c r="M843" s="3"/>
      <c r="N843" s="3"/>
      <c r="O843" s="1"/>
      <c r="P843" s="1"/>
    </row>
    <row r="844" spans="1:16" ht="21" customHeight="1">
      <c r="A844" s="1"/>
      <c r="B844" s="1"/>
      <c r="C844" s="1"/>
      <c r="D844" s="1"/>
      <c r="E844" s="1"/>
      <c r="F844" s="1"/>
      <c r="G844" s="1"/>
      <c r="H844" s="3"/>
      <c r="I844" s="1"/>
      <c r="J844" s="1"/>
      <c r="K844" s="1"/>
      <c r="L844" s="1"/>
      <c r="M844" s="3"/>
      <c r="N844" s="3"/>
      <c r="O844" s="1"/>
      <c r="P844" s="1"/>
    </row>
    <row r="845" spans="1:16" ht="21" customHeight="1">
      <c r="A845" s="1"/>
      <c r="B845" s="1"/>
      <c r="C845" s="1"/>
      <c r="D845" s="1"/>
      <c r="E845" s="1"/>
      <c r="F845" s="1"/>
      <c r="G845" s="1"/>
      <c r="H845" s="3"/>
      <c r="I845" s="1"/>
      <c r="J845" s="1"/>
      <c r="K845" s="1"/>
      <c r="L845" s="1"/>
      <c r="M845" s="3"/>
      <c r="N845" s="3"/>
      <c r="O845" s="1"/>
      <c r="P845" s="1"/>
    </row>
    <row r="846" spans="1:16" ht="21" customHeight="1">
      <c r="A846" s="1"/>
      <c r="B846" s="1"/>
      <c r="C846" s="1"/>
      <c r="D846" s="1"/>
      <c r="E846" s="1"/>
      <c r="F846" s="1"/>
      <c r="G846" s="1"/>
      <c r="H846" s="3"/>
      <c r="I846" s="1"/>
      <c r="J846" s="1"/>
      <c r="K846" s="1"/>
      <c r="L846" s="1"/>
      <c r="M846" s="3"/>
      <c r="N846" s="3"/>
      <c r="O846" s="1"/>
      <c r="P846" s="1"/>
    </row>
    <row r="847" spans="1:16" ht="21" customHeight="1">
      <c r="A847" s="1"/>
      <c r="B847" s="1"/>
      <c r="C847" s="1"/>
      <c r="D847" s="1"/>
      <c r="E847" s="1"/>
      <c r="F847" s="1"/>
      <c r="G847" s="1"/>
      <c r="H847" s="3"/>
      <c r="I847" s="1"/>
      <c r="J847" s="1"/>
      <c r="K847" s="1"/>
      <c r="L847" s="1"/>
      <c r="M847" s="3"/>
      <c r="N847" s="3"/>
      <c r="O847" s="1"/>
      <c r="P847" s="1"/>
    </row>
    <row r="848" spans="1:16" ht="21" customHeight="1">
      <c r="A848" s="1"/>
      <c r="B848" s="1"/>
      <c r="C848" s="1"/>
      <c r="D848" s="1"/>
      <c r="E848" s="1"/>
      <c r="F848" s="1"/>
      <c r="G848" s="1"/>
      <c r="H848" s="3"/>
      <c r="I848" s="1"/>
      <c r="J848" s="1"/>
      <c r="K848" s="1"/>
      <c r="L848" s="1"/>
      <c r="M848" s="3"/>
      <c r="N848" s="3"/>
      <c r="O848" s="1"/>
      <c r="P848" s="1"/>
    </row>
    <row r="849" spans="1:16" ht="21" customHeight="1">
      <c r="A849" s="1"/>
      <c r="B849" s="1"/>
      <c r="C849" s="1"/>
      <c r="D849" s="1"/>
      <c r="E849" s="1"/>
      <c r="F849" s="1"/>
      <c r="G849" s="1"/>
      <c r="H849" s="3"/>
      <c r="I849" s="1"/>
      <c r="J849" s="1"/>
      <c r="K849" s="1"/>
      <c r="L849" s="1"/>
      <c r="M849" s="3"/>
      <c r="N849" s="3"/>
      <c r="O849" s="1"/>
      <c r="P849" s="1"/>
    </row>
    <row r="850" spans="1:16" ht="21" customHeight="1">
      <c r="A850" s="1"/>
      <c r="B850" s="1"/>
      <c r="C850" s="1"/>
      <c r="D850" s="1"/>
      <c r="E850" s="1"/>
      <c r="F850" s="1"/>
      <c r="G850" s="1"/>
      <c r="H850" s="3"/>
      <c r="I850" s="1"/>
      <c r="J850" s="1"/>
      <c r="K850" s="1"/>
      <c r="L850" s="1"/>
      <c r="M850" s="3"/>
      <c r="N850" s="3"/>
      <c r="O850" s="1"/>
      <c r="P850" s="1"/>
    </row>
    <row r="851" spans="1:16" ht="21" customHeight="1">
      <c r="A851" s="1"/>
      <c r="B851" s="1"/>
      <c r="C851" s="1"/>
      <c r="D851" s="1"/>
      <c r="E851" s="1"/>
      <c r="F851" s="1"/>
      <c r="G851" s="1"/>
      <c r="H851" s="3"/>
      <c r="I851" s="1"/>
      <c r="J851" s="1"/>
      <c r="K851" s="1"/>
      <c r="L851" s="1"/>
      <c r="M851" s="3"/>
      <c r="N851" s="3"/>
      <c r="O851" s="1"/>
      <c r="P851" s="1"/>
    </row>
    <row r="852" spans="1:16" ht="21" customHeight="1">
      <c r="A852" s="1"/>
      <c r="B852" s="1"/>
      <c r="C852" s="1"/>
      <c r="D852" s="1"/>
      <c r="E852" s="1"/>
      <c r="F852" s="1"/>
      <c r="G852" s="1"/>
      <c r="H852" s="3"/>
      <c r="I852" s="1"/>
      <c r="J852" s="1"/>
      <c r="K852" s="1"/>
      <c r="L852" s="1"/>
      <c r="M852" s="3"/>
      <c r="N852" s="3"/>
      <c r="O852" s="1"/>
      <c r="P852" s="1"/>
    </row>
    <row r="853" spans="1:16" ht="21" customHeight="1">
      <c r="A853" s="1"/>
      <c r="B853" s="1"/>
      <c r="C853" s="1"/>
      <c r="D853" s="1"/>
      <c r="E853" s="1"/>
      <c r="F853" s="1"/>
      <c r="G853" s="1"/>
      <c r="H853" s="3"/>
      <c r="I853" s="1"/>
      <c r="J853" s="1"/>
      <c r="K853" s="1"/>
      <c r="L853" s="1"/>
      <c r="M853" s="3"/>
      <c r="N853" s="3"/>
      <c r="O853" s="1"/>
      <c r="P853" s="1"/>
    </row>
    <row r="854" spans="1:16" ht="21" customHeight="1">
      <c r="A854" s="1"/>
      <c r="B854" s="1"/>
      <c r="C854" s="1"/>
      <c r="D854" s="1"/>
      <c r="E854" s="1"/>
      <c r="F854" s="1"/>
      <c r="G854" s="1"/>
      <c r="H854" s="3"/>
      <c r="I854" s="1"/>
      <c r="J854" s="1"/>
      <c r="K854" s="1"/>
      <c r="L854" s="1"/>
      <c r="M854" s="3"/>
      <c r="N854" s="3"/>
      <c r="O854" s="1"/>
      <c r="P854" s="1"/>
    </row>
    <row r="855" spans="1:16" ht="21" customHeight="1">
      <c r="A855" s="1"/>
      <c r="B855" s="1"/>
      <c r="C855" s="1"/>
      <c r="D855" s="1"/>
      <c r="E855" s="1"/>
      <c r="F855" s="1"/>
      <c r="G855" s="1"/>
      <c r="H855" s="3"/>
      <c r="I855" s="1"/>
      <c r="J855" s="1"/>
      <c r="K855" s="1"/>
      <c r="L855" s="1"/>
      <c r="M855" s="3"/>
      <c r="N855" s="3"/>
      <c r="O855" s="1"/>
      <c r="P855" s="1"/>
    </row>
    <row r="856" spans="1:16" ht="21" customHeight="1">
      <c r="A856" s="1"/>
      <c r="B856" s="1"/>
      <c r="C856" s="1"/>
      <c r="D856" s="1"/>
      <c r="E856" s="1"/>
      <c r="F856" s="1"/>
      <c r="G856" s="1"/>
      <c r="H856" s="3"/>
      <c r="I856" s="1"/>
      <c r="J856" s="1"/>
      <c r="K856" s="1"/>
      <c r="L856" s="1"/>
      <c r="M856" s="3"/>
      <c r="N856" s="3"/>
      <c r="O856" s="1"/>
      <c r="P856" s="1"/>
    </row>
  </sheetData>
  <sheetProtection algorithmName="SHA-512" hashValue="xNYqgJbYXRfB4cX7PICrISVNum9Jl1e1n+y4yIXd8zGHz/30gtNQWItSfugqJjePaO6RgKl4+Z26vXIeJAQI1Q==" saltValue="LgPqKLTEYzzGdF+OtINlHw==" spinCount="100000" sheet="1" objects="1" scenarios="1"/>
  <autoFilter ref="A3:O14" xr:uid="{00000000-0009-0000-0000-000002000000}"/>
  <mergeCells count="2">
    <mergeCell ref="B2:F2"/>
    <mergeCell ref="I2:L2"/>
  </mergeCells>
  <conditionalFormatting sqref="M2:M3">
    <cfRule type="cellIs" dxfId="27" priority="2" operator="equal">
      <formula>"Not Applicable"</formula>
    </cfRule>
    <cfRule type="cellIs" dxfId="26" priority="3" operator="equal">
      <formula>"Not Pass"</formula>
    </cfRule>
    <cfRule type="cellIs" dxfId="25" priority="4" operator="equal">
      <formula>"Partially Pass"</formula>
    </cfRule>
    <cfRule type="cellIs" dxfId="24" priority="5" operator="equal">
      <formula>"Alternative Control"</formula>
    </cfRule>
    <cfRule type="cellIs" dxfId="23" priority="6" operator="equal">
      <formula>"Pass"</formula>
    </cfRule>
  </conditionalFormatting>
  <conditionalFormatting sqref="M4:M14">
    <cfRule type="cellIs" dxfId="22" priority="109" operator="equal">
      <formula>"&gt;&gt;เลือกระดับผลการประเมิน&lt;&lt;"</formula>
    </cfRule>
  </conditionalFormatting>
  <conditionalFormatting sqref="M4:M1048576">
    <cfRule type="cellIs" dxfId="21" priority="1" operator="equal">
      <formula>"N/A"</formula>
    </cfRule>
    <cfRule type="cellIs" dxfId="20" priority="110" operator="equal">
      <formula>"Not Applicable"</formula>
    </cfRule>
    <cfRule type="cellIs" dxfId="19" priority="111" operator="equal">
      <formula>"Not Pass"</formula>
    </cfRule>
    <cfRule type="cellIs" dxfId="18" priority="112" operator="equal">
      <formula>"Partially Pass"</formula>
    </cfRule>
    <cfRule type="cellIs" dxfId="17" priority="113" operator="equal">
      <formula>"Alternative Control"</formula>
    </cfRule>
    <cfRule type="cellIs" dxfId="16" priority="114" operator="equal">
      <formula>"Pass"</formula>
    </cfRule>
  </conditionalFormatting>
  <conditionalFormatting sqref="Q4:U14">
    <cfRule type="cellIs" dxfId="14" priority="8" operator="equal">
      <formula>OR($M4="Not Pass",$M4="Partially Pass")</formula>
    </cfRule>
  </conditionalFormatting>
  <pageMargins left="0.7" right="0.7" top="0.75" bottom="0.75" header="0.3" footer="0.3"/>
  <pageSetup paperSize="8" fitToHeight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A383B57F-2449-4726-A347-369A414CCD60}">
            <xm:f>AND(OR(AND('1-Basic Info'!$I$11="N",$I4="x"),$I4=""),OR(AND('1-Basic Info'!$I$12="N",$J4="x"),$J4=""),OR(AND('1-Basic Info'!$I$13="N",$K4="x"),$K4=""),OR(AND('1-Basic Info'!$I$14="N",$L4="x"),$L4=""))</xm:f>
            <x14:dxf>
              <fill>
                <patternFill>
                  <bgColor theme="1"/>
                </patternFill>
              </fill>
            </x14:dxf>
          </x14:cfRule>
          <xm:sqref>M4:U14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xr:uid="{B71B61FB-DE3F-4597-ADCD-EC3DD67DB4B5}">
          <x14:formula1>
            <xm:f>IF(AND('1-Basic Info'!$I$11="Y",$I4="x"),Sheet1!$A$2:$A$7,IF(AND('1-Basic Info'!$I$12="Y",$J4="x"),Sheet1!$A$2:$A$7,IF(AND('1-Basic Info'!$I$13="Y",$K4="x"),Sheet1!$A$2:$A$7,IF(AND('1-Basic Info'!$I$14="Y",$L4="x"),Sheet1!$A$2:$A$7,Sheet1!$B$2))))</xm:f>
          </x14:formula1>
          <xm:sqref>M4:M14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61103-24F9-4A71-9E61-AF4F62953B54}">
  <sheetPr codeName="Sheet6">
    <tabColor theme="4" tint="0.39997558519241921"/>
  </sheetPr>
  <dimension ref="A1:Y871"/>
  <sheetViews>
    <sheetView showGridLines="0" zoomScale="70" zoomScaleNormal="70" workbookViewId="0">
      <pane xSplit="1" ySplit="3" topLeftCell="B4" activePane="bottomRight" state="frozen"/>
      <selection pane="topRight" activeCell="M6" sqref="M6"/>
      <selection pane="bottomLeft" activeCell="M6" sqref="M6"/>
      <selection pane="bottomRight" activeCell="P5" sqref="P5"/>
    </sheetView>
  </sheetViews>
  <sheetFormatPr defaultColWidth="14.44140625" defaultRowHeight="15" customHeight="1"/>
  <cols>
    <col min="1" max="1" width="5.88671875" style="5" customWidth="1"/>
    <col min="2" max="6" width="4.109375" style="5" customWidth="1"/>
    <col min="7" max="7" width="14.5546875" style="5" hidden="1" customWidth="1"/>
    <col min="8" max="8" width="91.109375" style="5" customWidth="1"/>
    <col min="9" max="12" width="6.109375" style="45" customWidth="1"/>
    <col min="13" max="13" width="21.109375" style="47" customWidth="1"/>
    <col min="14" max="14" width="19.109375" style="5" customWidth="1"/>
    <col min="15" max="15" width="70.6640625" style="5" customWidth="1"/>
    <col min="16" max="20" width="50.6640625" style="5" customWidth="1"/>
    <col min="21" max="21" width="18.88671875" style="5" bestFit="1" customWidth="1"/>
    <col min="22" max="25" width="8.88671875" style="5" customWidth="1"/>
    <col min="26" max="16384" width="14.44140625" style="5"/>
  </cols>
  <sheetData>
    <row r="1" spans="1:25" ht="34.5" customHeight="1">
      <c r="A1" s="53" t="s">
        <v>326</v>
      </c>
      <c r="B1" s="48"/>
      <c r="C1" s="48"/>
      <c r="D1" s="48"/>
      <c r="E1" s="48"/>
      <c r="F1" s="48"/>
      <c r="G1" s="48"/>
      <c r="H1" s="49"/>
      <c r="I1" s="51"/>
      <c r="J1" s="50"/>
      <c r="K1" s="50"/>
      <c r="L1" s="52"/>
      <c r="M1" s="48"/>
      <c r="N1" s="48"/>
      <c r="O1" s="52"/>
      <c r="P1" s="52"/>
      <c r="Q1" s="52"/>
      <c r="R1" s="52"/>
      <c r="S1" s="52"/>
      <c r="T1" s="52"/>
      <c r="U1" s="52"/>
    </row>
    <row r="2" spans="1:25" ht="24.75" customHeight="1">
      <c r="A2" s="1"/>
      <c r="B2" s="529" t="s">
        <v>52</v>
      </c>
      <c r="C2" s="530"/>
      <c r="D2" s="530"/>
      <c r="E2" s="530"/>
      <c r="F2" s="531"/>
      <c r="G2" s="2"/>
      <c r="H2" s="3"/>
      <c r="I2" s="526" t="s">
        <v>66</v>
      </c>
      <c r="J2" s="532"/>
      <c r="K2" s="532"/>
      <c r="L2" s="533"/>
      <c r="M2" s="3"/>
      <c r="N2" s="3"/>
      <c r="O2" s="1"/>
      <c r="P2" s="1"/>
      <c r="Q2" s="4"/>
      <c r="R2" s="4"/>
      <c r="S2" s="4"/>
      <c r="T2" s="4"/>
      <c r="U2" s="4"/>
      <c r="V2" s="4"/>
      <c r="W2" s="4"/>
      <c r="X2" s="4"/>
      <c r="Y2" s="4"/>
    </row>
    <row r="3" spans="1:25" ht="110.25" customHeight="1">
      <c r="A3" s="8" t="s">
        <v>62</v>
      </c>
      <c r="B3" s="42" t="s">
        <v>53</v>
      </c>
      <c r="C3" s="42" t="s">
        <v>54</v>
      </c>
      <c r="D3" s="42" t="s">
        <v>55</v>
      </c>
      <c r="E3" s="42" t="s">
        <v>56</v>
      </c>
      <c r="F3" s="42" t="s">
        <v>57</v>
      </c>
      <c r="G3" s="8" t="s">
        <v>67</v>
      </c>
      <c r="H3" s="8" t="s">
        <v>258</v>
      </c>
      <c r="I3" s="69" t="s">
        <v>278</v>
      </c>
      <c r="J3" s="69" t="s">
        <v>280</v>
      </c>
      <c r="K3" s="69" t="s">
        <v>281</v>
      </c>
      <c r="L3" s="69" t="s">
        <v>279</v>
      </c>
      <c r="M3" s="8" t="s">
        <v>63</v>
      </c>
      <c r="N3" s="8" t="s">
        <v>68</v>
      </c>
      <c r="O3" s="20" t="s">
        <v>291</v>
      </c>
      <c r="P3" s="20" t="s">
        <v>292</v>
      </c>
      <c r="Q3" s="20" t="s">
        <v>275</v>
      </c>
      <c r="R3" s="20" t="s">
        <v>69</v>
      </c>
      <c r="S3" s="20" t="s">
        <v>70</v>
      </c>
      <c r="T3" s="21" t="s">
        <v>71</v>
      </c>
      <c r="U3" s="21" t="s">
        <v>311</v>
      </c>
    </row>
    <row r="4" spans="1:25" ht="36.6">
      <c r="A4" s="9">
        <v>1</v>
      </c>
      <c r="B4" s="10" t="s">
        <v>64</v>
      </c>
      <c r="C4" s="10" t="s">
        <v>64</v>
      </c>
      <c r="D4" s="11"/>
      <c r="E4" s="11"/>
      <c r="F4" s="10" t="s">
        <v>64</v>
      </c>
      <c r="G4" s="12" t="s">
        <v>129</v>
      </c>
      <c r="H4" s="19" t="s">
        <v>195</v>
      </c>
      <c r="I4" s="65" t="s">
        <v>65</v>
      </c>
      <c r="J4" s="65"/>
      <c r="K4" s="65"/>
      <c r="L4" s="65"/>
      <c r="M4" s="122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10" t="str" cm="1">
        <f t="array" ref="N4">_xlfn.SWITCH(M4,"Not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" s="129"/>
      <c r="P4" s="129"/>
      <c r="Q4" s="130"/>
      <c r="R4" s="130"/>
      <c r="S4" s="130"/>
      <c r="T4" s="130"/>
      <c r="U4" s="130"/>
    </row>
    <row r="5" spans="1:25" ht="234">
      <c r="A5" s="9">
        <v>2</v>
      </c>
      <c r="B5" s="18"/>
      <c r="C5" s="10" t="s">
        <v>64</v>
      </c>
      <c r="D5" s="11"/>
      <c r="E5" s="10" t="s">
        <v>64</v>
      </c>
      <c r="F5" s="18"/>
      <c r="G5" s="12" t="s">
        <v>130</v>
      </c>
      <c r="H5" s="12" t="s">
        <v>196</v>
      </c>
      <c r="I5" s="65" t="s">
        <v>65</v>
      </c>
      <c r="J5" s="65"/>
      <c r="K5" s="65"/>
      <c r="L5" s="65"/>
      <c r="M5" s="122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10" t="str" cm="1">
        <f t="array" ref="N5">_xlfn.SWITCH(M5,"Not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" s="129"/>
      <c r="P5" s="129"/>
      <c r="Q5" s="130"/>
      <c r="R5" s="130"/>
      <c r="S5" s="130"/>
      <c r="T5" s="130"/>
      <c r="U5" s="130"/>
    </row>
    <row r="6" spans="1:25" ht="108.6">
      <c r="A6" s="9">
        <v>3</v>
      </c>
      <c r="B6" s="18"/>
      <c r="C6" s="10" t="s">
        <v>64</v>
      </c>
      <c r="D6" s="11"/>
      <c r="E6" s="18"/>
      <c r="F6" s="18"/>
      <c r="G6" s="12" t="s">
        <v>131</v>
      </c>
      <c r="H6" s="19" t="s">
        <v>197</v>
      </c>
      <c r="I6" s="65" t="s">
        <v>65</v>
      </c>
      <c r="J6" s="65"/>
      <c r="K6" s="65"/>
      <c r="L6" s="65"/>
      <c r="M6" s="122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10" t="str" cm="1">
        <f t="array" ref="N6">_xlfn.SWITCH(M6,"Not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" s="129"/>
      <c r="P6" s="129"/>
      <c r="Q6" s="130"/>
      <c r="R6" s="130"/>
      <c r="S6" s="130"/>
      <c r="T6" s="130"/>
      <c r="U6" s="130"/>
    </row>
    <row r="7" spans="1:25" ht="90">
      <c r="A7" s="9">
        <v>4</v>
      </c>
      <c r="B7" s="18"/>
      <c r="C7" s="11"/>
      <c r="D7" s="11"/>
      <c r="E7" s="10" t="s">
        <v>64</v>
      </c>
      <c r="F7" s="10" t="s">
        <v>64</v>
      </c>
      <c r="G7" s="12" t="s">
        <v>132</v>
      </c>
      <c r="H7" s="12" t="s">
        <v>198</v>
      </c>
      <c r="I7" s="65" t="s">
        <v>65</v>
      </c>
      <c r="J7" s="65"/>
      <c r="K7" s="65"/>
      <c r="L7" s="65"/>
      <c r="M7" s="122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10" t="str" cm="1">
        <f t="array" ref="N7">_xlfn.SWITCH(M7,"Not Pass","ต่ำ","Partially Pass","ต่ำ","Alternative Control","ปานกลาง","Pass","สูง","Not Applicable","N/A","&gt;&gt;เลือกระดับผลการประเมิน&lt;&lt;","-")</f>
        <v>N/A</v>
      </c>
      <c r="O7" s="129"/>
      <c r="P7" s="129"/>
      <c r="Q7" s="130"/>
      <c r="R7" s="130"/>
      <c r="S7" s="130"/>
      <c r="T7" s="130"/>
      <c r="U7" s="130"/>
    </row>
    <row r="8" spans="1:25" ht="36">
      <c r="A8" s="9">
        <v>5</v>
      </c>
      <c r="B8" s="10" t="s">
        <v>64</v>
      </c>
      <c r="C8" s="10" t="s">
        <v>64</v>
      </c>
      <c r="D8" s="11"/>
      <c r="E8" s="11"/>
      <c r="F8" s="10" t="s">
        <v>64</v>
      </c>
      <c r="G8" s="12" t="s">
        <v>133</v>
      </c>
      <c r="H8" s="12" t="s">
        <v>199</v>
      </c>
      <c r="I8" s="65"/>
      <c r="J8" s="65" t="s">
        <v>65</v>
      </c>
      <c r="K8" s="65" t="s">
        <v>65</v>
      </c>
      <c r="L8" s="65"/>
      <c r="M8" s="122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10" t="str" cm="1">
        <f t="array" ref="N8">_xlfn.SWITCH(M8,"Not Pass","ต่ำ","Partially Pass","ต่ำ","Alternative Control","ปานกลาง","Pass","สูง","Not Applicable","N/A","&gt;&gt;เลือกระดับผลการประเมิน&lt;&lt;","-")</f>
        <v>N/A</v>
      </c>
      <c r="O8" s="129"/>
      <c r="P8" s="129"/>
      <c r="Q8" s="130"/>
      <c r="R8" s="130"/>
      <c r="S8" s="130"/>
      <c r="T8" s="130"/>
      <c r="U8" s="130"/>
    </row>
    <row r="9" spans="1:25" ht="108">
      <c r="A9" s="9">
        <v>6</v>
      </c>
      <c r="B9" s="18"/>
      <c r="C9" s="10" t="s">
        <v>64</v>
      </c>
      <c r="D9" s="11"/>
      <c r="E9" s="18"/>
      <c r="F9" s="10" t="s">
        <v>64</v>
      </c>
      <c r="G9" s="12" t="s">
        <v>134</v>
      </c>
      <c r="H9" s="12" t="s">
        <v>200</v>
      </c>
      <c r="I9" s="65"/>
      <c r="J9" s="65" t="s">
        <v>65</v>
      </c>
      <c r="K9" s="65"/>
      <c r="L9" s="65"/>
      <c r="M9" s="122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10" t="str" cm="1">
        <f t="array" ref="N9">_xlfn.SWITCH(M9,"Not Pass","ต่ำ","Partially Pass","ต่ำ","Alternative Control","ปานกลาง","Pass","สูง","Not Applicable","N/A","&gt;&gt;เลือกระดับผลการประเมิน&lt;&lt;","-")</f>
        <v>N/A</v>
      </c>
      <c r="O9" s="129"/>
      <c r="P9" s="129"/>
      <c r="Q9" s="130"/>
      <c r="R9" s="130"/>
      <c r="S9" s="130"/>
      <c r="T9" s="130"/>
      <c r="U9" s="130"/>
    </row>
    <row r="10" spans="1:25" ht="90.6">
      <c r="A10" s="9">
        <v>7</v>
      </c>
      <c r="B10" s="18"/>
      <c r="C10" s="10" t="s">
        <v>64</v>
      </c>
      <c r="D10" s="11"/>
      <c r="E10" s="18"/>
      <c r="F10" s="10" t="s">
        <v>64</v>
      </c>
      <c r="G10" s="12" t="s">
        <v>135</v>
      </c>
      <c r="H10" s="19" t="s">
        <v>201</v>
      </c>
      <c r="I10" s="65"/>
      <c r="J10" s="65" t="s">
        <v>65</v>
      </c>
      <c r="K10" s="65" t="s">
        <v>65</v>
      </c>
      <c r="L10" s="65"/>
      <c r="M10" s="122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10" t="str" cm="1">
        <f t="array" ref="N10">_xlfn.SWITCH(M10,"Not Pass","ต่ำ","Partially Pass","ต่ำ","Alternative Control","ปานกลาง","Pass","สูง","Not Applicable","N/A","&gt;&gt;เลือกระดับผลการประเมิน&lt;&lt;","-")</f>
        <v>N/A</v>
      </c>
      <c r="O10" s="129"/>
      <c r="P10" s="129"/>
      <c r="Q10" s="130"/>
      <c r="R10" s="130"/>
      <c r="S10" s="130"/>
      <c r="T10" s="130"/>
      <c r="U10" s="130"/>
    </row>
    <row r="11" spans="1:25" ht="72.599999999999994">
      <c r="A11" s="9">
        <v>8</v>
      </c>
      <c r="B11" s="18"/>
      <c r="C11" s="10" t="s">
        <v>64</v>
      </c>
      <c r="D11" s="11"/>
      <c r="E11" s="10" t="s">
        <v>64</v>
      </c>
      <c r="F11" s="18"/>
      <c r="G11" s="12" t="s">
        <v>136</v>
      </c>
      <c r="H11" s="68" t="s">
        <v>248</v>
      </c>
      <c r="I11" s="65"/>
      <c r="J11" s="65" t="s">
        <v>65</v>
      </c>
      <c r="K11" s="65" t="s">
        <v>65</v>
      </c>
      <c r="L11" s="65"/>
      <c r="M11" s="122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10" t="str" cm="1">
        <f t="array" ref="N11">_xlfn.SWITCH(M11,"Not Pass","ต่ำ","Partially Pass","ต่ำ","Alternative Control","ปานกลาง","Pass","สูง","Not Applicable","N/A","&gt;&gt;เลือกระดับผลการประเมิน&lt;&lt;","-")</f>
        <v>N/A</v>
      </c>
      <c r="O11" s="129"/>
      <c r="P11" s="129"/>
      <c r="Q11" s="130"/>
      <c r="R11" s="130"/>
      <c r="S11" s="130"/>
      <c r="T11" s="130"/>
      <c r="U11" s="130"/>
    </row>
    <row r="12" spans="1:25" ht="90.6">
      <c r="A12" s="9">
        <v>9</v>
      </c>
      <c r="B12" s="18"/>
      <c r="C12" s="10" t="s">
        <v>64</v>
      </c>
      <c r="D12" s="10"/>
      <c r="E12" s="10" t="s">
        <v>64</v>
      </c>
      <c r="F12" s="18"/>
      <c r="G12" s="12"/>
      <c r="H12" s="68" t="s">
        <v>247</v>
      </c>
      <c r="I12" s="65"/>
      <c r="J12" s="65" t="s">
        <v>65</v>
      </c>
      <c r="K12" s="65" t="s">
        <v>65</v>
      </c>
      <c r="L12" s="65"/>
      <c r="M12" s="122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10" t="str" cm="1">
        <f t="array" ref="N12">_xlfn.SWITCH(M12,"Not Pass","ต่ำ","Partially Pass","ต่ำ","Alternative Control","ปานกลาง","Pass","สูง","Not Applicable","N/A","&gt;&gt;เลือกระดับผลการประเมิน&lt;&lt;","-")</f>
        <v>N/A</v>
      </c>
      <c r="O12" s="129"/>
      <c r="P12" s="129"/>
      <c r="Q12" s="130"/>
      <c r="R12" s="130"/>
      <c r="S12" s="130"/>
      <c r="T12" s="130"/>
      <c r="U12" s="130"/>
    </row>
    <row r="13" spans="1:25" ht="108">
      <c r="A13" s="9">
        <v>10</v>
      </c>
      <c r="B13" s="18"/>
      <c r="C13" s="10" t="s">
        <v>64</v>
      </c>
      <c r="D13" s="11"/>
      <c r="E13" s="18"/>
      <c r="F13" s="18"/>
      <c r="G13" s="12" t="s">
        <v>137</v>
      </c>
      <c r="H13" s="17" t="s">
        <v>202</v>
      </c>
      <c r="I13" s="65"/>
      <c r="J13" s="65" t="s">
        <v>65</v>
      </c>
      <c r="K13" s="65" t="s">
        <v>65</v>
      </c>
      <c r="L13" s="65"/>
      <c r="M13" s="122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10" t="str" cm="1">
        <f t="array" ref="N13">_xlfn.SWITCH(M13,"Not Pass","ต่ำ","Partially Pass","ต่ำ","Alternative Control","ปานกลาง","Pass","สูง","Not Applicable","N/A","&gt;&gt;เลือกระดับผลการประเมิน&lt;&lt;","-")</f>
        <v>N/A</v>
      </c>
      <c r="O13" s="129"/>
      <c r="P13" s="129"/>
      <c r="Q13" s="130"/>
      <c r="R13" s="130"/>
      <c r="S13" s="130"/>
      <c r="T13" s="130"/>
      <c r="U13" s="130"/>
    </row>
    <row r="14" spans="1:25" ht="72">
      <c r="A14" s="9">
        <v>11</v>
      </c>
      <c r="B14" s="18"/>
      <c r="C14" s="10" t="s">
        <v>64</v>
      </c>
      <c r="D14" s="10" t="s">
        <v>64</v>
      </c>
      <c r="E14" s="18"/>
      <c r="F14" s="18"/>
      <c r="G14" s="12" t="s">
        <v>138</v>
      </c>
      <c r="H14" s="17" t="s">
        <v>203</v>
      </c>
      <c r="I14" s="65" t="s">
        <v>65</v>
      </c>
      <c r="J14" s="65" t="s">
        <v>65</v>
      </c>
      <c r="K14" s="65"/>
      <c r="L14" s="65"/>
      <c r="M14" s="122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Info'!$I$13="Y",$K14="x"),"&gt;&gt;เลือกระดับผลการประเมิน&lt;&lt;",IF(AND('1-Basic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10" t="str" cm="1">
        <f t="array" ref="N14">_xlfn.SWITCH(M14,"Not Pass","ต่ำ","Partially Pass","ต่ำ","Alternative Control","ปานกลาง","Pass","สูง","Not Applicable","N/A","&gt;&gt;เลือกระดับผลการประเมิน&lt;&lt;","-")</f>
        <v>N/A</v>
      </c>
      <c r="O14" s="129"/>
      <c r="P14" s="129"/>
      <c r="Q14" s="130"/>
      <c r="R14" s="130"/>
      <c r="S14" s="130"/>
      <c r="T14" s="130"/>
      <c r="U14" s="130"/>
    </row>
    <row r="15" spans="1:25" ht="36">
      <c r="A15" s="9">
        <v>12</v>
      </c>
      <c r="B15" s="10" t="s">
        <v>64</v>
      </c>
      <c r="C15" s="11"/>
      <c r="D15" s="11"/>
      <c r="E15" s="18"/>
      <c r="F15" s="10" t="s">
        <v>64</v>
      </c>
      <c r="G15" s="12" t="s">
        <v>139</v>
      </c>
      <c r="H15" s="17" t="s">
        <v>204</v>
      </c>
      <c r="I15" s="65" t="s">
        <v>65</v>
      </c>
      <c r="J15" s="65"/>
      <c r="K15" s="65" t="s">
        <v>65</v>
      </c>
      <c r="L15" s="65"/>
      <c r="M15" s="122" t="str">
        <f>IF(AND('1-Basic Info'!$I$11="Y",$I15="x"),"&gt;&gt;เลือกระดับผลการประเมิน&lt;&lt;",IF(AND('1-Basic Info'!$I$12="Y",$J15="x"),"&gt;&gt;เลือกระดับผลการประเมิน&lt;&lt;",IF(AND('1-Basic Info'!$I$13="Y",$K15="x"),"&gt;&gt;เลือกระดับผลการประเมิน&lt;&lt;",IF(AND('1-Basic Info'!$I$14="Y",$L15="x"),"&gt;&gt;เลือกระดับผลการประเมิน&lt;&lt;","Not Applicable"))))</f>
        <v>Not Applicable</v>
      </c>
      <c r="N15" s="10" t="str" cm="1">
        <f t="array" ref="N15">_xlfn.SWITCH(M15,"Not Pass","ต่ำ","Partially Pass","ต่ำ","Alternative Control","ปานกลาง","Pass","สูง","Not Applicable","N/A","&gt;&gt;เลือกระดับผลการประเมิน&lt;&lt;","-")</f>
        <v>N/A</v>
      </c>
      <c r="O15" s="129"/>
      <c r="P15" s="129"/>
      <c r="Q15" s="130"/>
      <c r="R15" s="130"/>
      <c r="S15" s="130"/>
      <c r="T15" s="130"/>
      <c r="U15" s="130"/>
    </row>
    <row r="16" spans="1:25" ht="126">
      <c r="A16" s="9">
        <v>13</v>
      </c>
      <c r="B16" s="18"/>
      <c r="C16" s="11"/>
      <c r="D16" s="11"/>
      <c r="E16" s="18"/>
      <c r="F16" s="10" t="s">
        <v>64</v>
      </c>
      <c r="G16" s="12" t="s">
        <v>140</v>
      </c>
      <c r="H16" s="17" t="s">
        <v>205</v>
      </c>
      <c r="I16" s="65"/>
      <c r="J16" s="65"/>
      <c r="K16" s="65" t="s">
        <v>65</v>
      </c>
      <c r="L16" s="65"/>
      <c r="M16" s="122" t="str">
        <f>IF(AND('1-Basic Info'!$I$11="Y",$I16="x"),"&gt;&gt;เลือกระดับผลการประเมิน&lt;&lt;",IF(AND('1-Basic Info'!$I$12="Y",$J16="x"),"&gt;&gt;เลือกระดับผลการประเมิน&lt;&lt;",IF(AND('1-Basic Info'!$I$13="Y",$K16="x"),"&gt;&gt;เลือกระดับผลการประเมิน&lt;&lt;",IF(AND('1-Basic Info'!$I$14="Y",$L16="x"),"&gt;&gt;เลือกระดับผลการประเมิน&lt;&lt;","Not Applicable"))))</f>
        <v>Not Applicable</v>
      </c>
      <c r="N16" s="10" t="str" cm="1">
        <f t="array" ref="N16">_xlfn.SWITCH(M16,"Not Pass","ต่ำ","Partially Pass","ต่ำ","Alternative Control","ปานกลาง","Pass","สูง","Not Applicable","N/A","&gt;&gt;เลือกระดับผลการประเมิน&lt;&lt;","-")</f>
        <v>N/A</v>
      </c>
      <c r="O16" s="129"/>
      <c r="P16" s="129"/>
      <c r="Q16" s="130"/>
      <c r="R16" s="130"/>
      <c r="S16" s="130"/>
      <c r="T16" s="130"/>
      <c r="U16" s="130"/>
    </row>
    <row r="17" spans="1:21" ht="90">
      <c r="A17" s="9">
        <v>14</v>
      </c>
      <c r="B17" s="18"/>
      <c r="C17" s="10" t="s">
        <v>64</v>
      </c>
      <c r="D17" s="10" t="s">
        <v>64</v>
      </c>
      <c r="E17" s="18"/>
      <c r="F17" s="18"/>
      <c r="G17" s="12" t="s">
        <v>141</v>
      </c>
      <c r="H17" s="17" t="s">
        <v>206</v>
      </c>
      <c r="I17" s="65"/>
      <c r="J17" s="65"/>
      <c r="K17" s="65" t="s">
        <v>65</v>
      </c>
      <c r="L17" s="65"/>
      <c r="M17" s="122" t="str">
        <f>IF(AND('1-Basic Info'!$I$11="Y",$I17="x"),"&gt;&gt;เลือกระดับผลการประเมิน&lt;&lt;",IF(AND('1-Basic Info'!$I$12="Y",$J17="x"),"&gt;&gt;เลือกระดับผลการประเมิน&lt;&lt;",IF(AND('1-Basic Info'!$I$13="Y",$K17="x"),"&gt;&gt;เลือกระดับผลการประเมิน&lt;&lt;",IF(AND('1-Basic Info'!$I$14="Y",$L17="x"),"&gt;&gt;เลือกระดับผลการประเมิน&lt;&lt;","Not Applicable"))))</f>
        <v>Not Applicable</v>
      </c>
      <c r="N17" s="10" t="str" cm="1">
        <f t="array" ref="N17">_xlfn.SWITCH(M17,"Not Pass","ต่ำ","Partially Pass","ต่ำ","Alternative Control","ปานกลาง","Pass","สูง","Not Applicable","N/A","&gt;&gt;เลือกระดับผลการประเมิน&lt;&lt;","-")</f>
        <v>N/A</v>
      </c>
      <c r="O17" s="129"/>
      <c r="P17" s="129"/>
      <c r="Q17" s="130"/>
      <c r="R17" s="130"/>
      <c r="S17" s="130"/>
      <c r="T17" s="130"/>
      <c r="U17" s="130"/>
    </row>
    <row r="18" spans="1:21" ht="90">
      <c r="A18" s="9">
        <v>15</v>
      </c>
      <c r="B18" s="18"/>
      <c r="C18" s="11"/>
      <c r="D18" s="11"/>
      <c r="E18" s="18"/>
      <c r="F18" s="10" t="s">
        <v>64</v>
      </c>
      <c r="G18" s="12" t="s">
        <v>142</v>
      </c>
      <c r="H18" s="17" t="s">
        <v>228</v>
      </c>
      <c r="I18" s="65" t="s">
        <v>65</v>
      </c>
      <c r="J18" s="65" t="s">
        <v>65</v>
      </c>
      <c r="K18" s="65" t="s">
        <v>65</v>
      </c>
      <c r="L18" s="65"/>
      <c r="M18" s="122" t="str">
        <f>IF(AND('1-Basic Info'!$I$11="Y",$I18="x"),"&gt;&gt;เลือกระดับผลการประเมิน&lt;&lt;",IF(AND('1-Basic Info'!$I$12="Y",$J18="x"),"&gt;&gt;เลือกระดับผลการประเมิน&lt;&lt;",IF(AND('1-Basic Info'!$I$13="Y",$K18="x"),"&gt;&gt;เลือกระดับผลการประเมิน&lt;&lt;",IF(AND('1-Basic Info'!$I$14="Y",$L18="x"),"&gt;&gt;เลือกระดับผลการประเมิน&lt;&lt;","Not Applicable"))))</f>
        <v>Not Applicable</v>
      </c>
      <c r="N18" s="10" t="str" cm="1">
        <f t="array" ref="N18">_xlfn.SWITCH(M18,"Not Pass","ต่ำ","Partially Pass","ต่ำ","Alternative Control","ปานกลาง","Pass","สูง","Not Applicable","N/A","&gt;&gt;เลือกระดับผลการประเมิน&lt;&lt;","-")</f>
        <v>N/A</v>
      </c>
      <c r="O18" s="129"/>
      <c r="P18" s="129"/>
      <c r="Q18" s="130"/>
      <c r="R18" s="130"/>
      <c r="S18" s="130"/>
      <c r="T18" s="130"/>
      <c r="U18" s="130"/>
    </row>
    <row r="19" spans="1:21" ht="252">
      <c r="A19" s="9">
        <v>16</v>
      </c>
      <c r="B19" s="10" t="s">
        <v>64</v>
      </c>
      <c r="C19" s="10" t="s">
        <v>64</v>
      </c>
      <c r="D19" s="10" t="s">
        <v>64</v>
      </c>
      <c r="E19" s="18"/>
      <c r="F19" s="18"/>
      <c r="G19" s="12" t="s">
        <v>143</v>
      </c>
      <c r="H19" s="17" t="s">
        <v>207</v>
      </c>
      <c r="I19" s="65" t="s">
        <v>65</v>
      </c>
      <c r="J19" s="65"/>
      <c r="K19" s="65" t="s">
        <v>65</v>
      </c>
      <c r="L19" s="65"/>
      <c r="M19" s="122" t="str">
        <f>IF(AND('1-Basic Info'!$I$11="Y",$I19="x"),"&gt;&gt;เลือกระดับผลการประเมิน&lt;&lt;",IF(AND('1-Basic Info'!$I$12="Y",$J19="x"),"&gt;&gt;เลือกระดับผลการประเมิน&lt;&lt;",IF(AND('1-Basic Info'!$I$13="Y",$K19="x"),"&gt;&gt;เลือกระดับผลการประเมิน&lt;&lt;",IF(AND('1-Basic Info'!$I$14="Y",$L19="x"),"&gt;&gt;เลือกระดับผลการประเมิน&lt;&lt;","Not Applicable"))))</f>
        <v>Not Applicable</v>
      </c>
      <c r="N19" s="10" t="str" cm="1">
        <f t="array" ref="N19">_xlfn.SWITCH(M19,"Not Pass","ต่ำ","Partially Pass","ต่ำ","Alternative Control","ปานกลาง","Pass","สูง","Not Applicable","N/A","&gt;&gt;เลือกระดับผลการประเมิน&lt;&lt;","-")</f>
        <v>N/A</v>
      </c>
      <c r="O19" s="129"/>
      <c r="P19" s="129"/>
      <c r="Q19" s="130"/>
      <c r="R19" s="130"/>
      <c r="S19" s="130"/>
      <c r="T19" s="130"/>
      <c r="U19" s="130"/>
    </row>
    <row r="20" spans="1:21" ht="72">
      <c r="A20" s="9">
        <v>17</v>
      </c>
      <c r="B20" s="18"/>
      <c r="C20" s="11"/>
      <c r="D20" s="10" t="s">
        <v>64</v>
      </c>
      <c r="E20" s="18"/>
      <c r="F20" s="10" t="s">
        <v>64</v>
      </c>
      <c r="G20" s="12" t="s">
        <v>144</v>
      </c>
      <c r="H20" s="17" t="s">
        <v>208</v>
      </c>
      <c r="I20" s="65"/>
      <c r="J20" s="65"/>
      <c r="K20" s="65" t="s">
        <v>65</v>
      </c>
      <c r="L20" s="65"/>
      <c r="M20" s="122" t="str">
        <f>IF(AND('1-Basic Info'!$I$11="Y",$I20="x"),"&gt;&gt;เลือกระดับผลการประเมิน&lt;&lt;",IF(AND('1-Basic Info'!$I$12="Y",$J20="x"),"&gt;&gt;เลือกระดับผลการประเมิน&lt;&lt;",IF(AND('1-Basic Info'!$I$13="Y",$K20="x"),"&gt;&gt;เลือกระดับผลการประเมิน&lt;&lt;",IF(AND('1-Basic Info'!$I$14="Y",$L20="x"),"&gt;&gt;เลือกระดับผลการประเมิน&lt;&lt;","Not Applicable"))))</f>
        <v>Not Applicable</v>
      </c>
      <c r="N20" s="10" t="str" cm="1">
        <f t="array" ref="N20">_xlfn.SWITCH(M20,"Not Pass","ต่ำ","Partially Pass","ต่ำ","Alternative Control","ปานกลาง","Pass","สูง","Not Applicable","N/A","&gt;&gt;เลือกระดับผลการประเมิน&lt;&lt;","-")</f>
        <v>N/A</v>
      </c>
      <c r="O20" s="129"/>
      <c r="P20" s="129"/>
      <c r="Q20" s="130"/>
      <c r="R20" s="130"/>
      <c r="S20" s="130"/>
      <c r="T20" s="130"/>
      <c r="U20" s="130"/>
    </row>
    <row r="21" spans="1:21" ht="21">
      <c r="A21" s="9">
        <v>18</v>
      </c>
      <c r="B21" s="18"/>
      <c r="C21" s="11"/>
      <c r="D21" s="10" t="s">
        <v>64</v>
      </c>
      <c r="E21" s="18"/>
      <c r="F21" s="10" t="s">
        <v>64</v>
      </c>
      <c r="G21" s="12" t="s">
        <v>145</v>
      </c>
      <c r="H21" s="17" t="s">
        <v>209</v>
      </c>
      <c r="I21" s="65"/>
      <c r="J21" s="65"/>
      <c r="K21" s="65" t="s">
        <v>65</v>
      </c>
      <c r="L21" s="65"/>
      <c r="M21" s="122" t="str">
        <f>IF(AND('1-Basic Info'!$I$11="Y",$I21="x"),"&gt;&gt;เลือกระดับผลการประเมิน&lt;&lt;",IF(AND('1-Basic Info'!$I$12="Y",$J21="x"),"&gt;&gt;เลือกระดับผลการประเมิน&lt;&lt;",IF(AND('1-Basic Info'!$I$13="Y",$K21="x"),"&gt;&gt;เลือกระดับผลการประเมิน&lt;&lt;",IF(AND('1-Basic Info'!$I$14="Y",$L21="x"),"&gt;&gt;เลือกระดับผลการประเมิน&lt;&lt;","Not Applicable"))))</f>
        <v>Not Applicable</v>
      </c>
      <c r="N21" s="10" t="str" cm="1">
        <f t="array" ref="N21">_xlfn.SWITCH(M21,"Not Pass","ต่ำ","Partially Pass","ต่ำ","Alternative Control","ปานกลาง","Pass","สูง","Not Applicable","N/A","&gt;&gt;เลือกระดับผลการประเมิน&lt;&lt;","-")</f>
        <v>N/A</v>
      </c>
      <c r="O21" s="129"/>
      <c r="P21" s="129"/>
      <c r="Q21" s="130"/>
      <c r="R21" s="130"/>
      <c r="S21" s="130"/>
      <c r="T21" s="130"/>
      <c r="U21" s="130"/>
    </row>
    <row r="22" spans="1:21" ht="90.6">
      <c r="A22" s="9">
        <v>19</v>
      </c>
      <c r="B22" s="18"/>
      <c r="C22" s="11"/>
      <c r="D22" s="10" t="s">
        <v>64</v>
      </c>
      <c r="E22" s="18"/>
      <c r="F22" s="10" t="s">
        <v>64</v>
      </c>
      <c r="G22" s="46" t="s">
        <v>146</v>
      </c>
      <c r="H22" s="68" t="s">
        <v>210</v>
      </c>
      <c r="I22" s="65"/>
      <c r="J22" s="65"/>
      <c r="K22" s="65"/>
      <c r="L22" s="65" t="s">
        <v>65</v>
      </c>
      <c r="M22" s="122" t="str">
        <f>IF(AND('1-Basic Info'!$I$11="Y",$I22="x"),"&gt;&gt;เลือกระดับผลการประเมิน&lt;&lt;",IF(AND('1-Basic Info'!$I$12="Y",$J22="x"),"&gt;&gt;เลือกระดับผลการประเมิน&lt;&lt;",IF(AND('1-Basic Info'!$I$13="Y",$K22="x"),"&gt;&gt;เลือกระดับผลการประเมิน&lt;&lt;",IF(AND('1-Basic Info'!$I$14="Y",$L22="x"),"&gt;&gt;เลือกระดับผลการประเมิน&lt;&lt;","Not Applicable"))))</f>
        <v>Not Applicable</v>
      </c>
      <c r="N22" s="10" t="str" cm="1">
        <f t="array" ref="N22">_xlfn.SWITCH(M22,"Not Pass","ต่ำ","Partially Pass","ต่ำ","Alternative Control","ปานกลาง","Pass","สูง","Not Applicable","N/A","&gt;&gt;เลือกระดับผลการประเมิน&lt;&lt;","-")</f>
        <v>N/A</v>
      </c>
      <c r="O22" s="129"/>
      <c r="P22" s="129"/>
      <c r="Q22" s="130"/>
      <c r="R22" s="130"/>
      <c r="S22" s="130"/>
      <c r="T22" s="130"/>
      <c r="U22" s="130"/>
    </row>
    <row r="23" spans="1:21" ht="72">
      <c r="A23" s="9">
        <v>20</v>
      </c>
      <c r="B23" s="18"/>
      <c r="C23" s="11"/>
      <c r="D23" s="10" t="s">
        <v>64</v>
      </c>
      <c r="E23" s="18"/>
      <c r="F23" s="11"/>
      <c r="G23" s="46" t="s">
        <v>147</v>
      </c>
      <c r="H23" s="17" t="s">
        <v>249</v>
      </c>
      <c r="I23" s="65"/>
      <c r="J23" s="65"/>
      <c r="K23" s="65"/>
      <c r="L23" s="65" t="s">
        <v>65</v>
      </c>
      <c r="M23" s="122" t="str">
        <f>IF(AND('1-Basic Info'!$I$11="Y",$I23="x"),"&gt;&gt;เลือกระดับผลการประเมิน&lt;&lt;",IF(AND('1-Basic Info'!$I$12="Y",$J23="x"),"&gt;&gt;เลือกระดับผลการประเมิน&lt;&lt;",IF(AND('1-Basic Info'!$I$13="Y",$K23="x"),"&gt;&gt;เลือกระดับผลการประเมิน&lt;&lt;",IF(AND('1-Basic Info'!$I$14="Y",$L23="x"),"&gt;&gt;เลือกระดับผลการประเมิน&lt;&lt;","Not Applicable"))))</f>
        <v>Not Applicable</v>
      </c>
      <c r="N23" s="10" t="str" cm="1">
        <f t="array" ref="N23">_xlfn.SWITCH(M23,"Not Pass","ต่ำ","Partially Pass","ต่ำ","Alternative Control","ปานกลาง","Pass","สูง","Not Applicable","N/A","&gt;&gt;เลือกระดับผลการประเมิน&lt;&lt;","-")</f>
        <v>N/A</v>
      </c>
      <c r="O23" s="129"/>
      <c r="P23" s="129"/>
      <c r="Q23" s="130"/>
      <c r="R23" s="130"/>
      <c r="S23" s="130"/>
      <c r="T23" s="130"/>
      <c r="U23" s="130"/>
    </row>
    <row r="24" spans="1:21" ht="72">
      <c r="A24" s="9">
        <v>21</v>
      </c>
      <c r="B24" s="18"/>
      <c r="C24" s="10" t="s">
        <v>64</v>
      </c>
      <c r="D24" s="10" t="s">
        <v>64</v>
      </c>
      <c r="E24" s="18"/>
      <c r="F24" s="18"/>
      <c r="G24" s="12" t="s">
        <v>148</v>
      </c>
      <c r="H24" s="17" t="s">
        <v>211</v>
      </c>
      <c r="I24" s="65"/>
      <c r="J24" s="65"/>
      <c r="K24" s="65"/>
      <c r="L24" s="65" t="s">
        <v>65</v>
      </c>
      <c r="M24" s="122" t="str">
        <f>IF(AND('1-Basic Info'!$I$11="Y",$I24="x"),"&gt;&gt;เลือกระดับผลการประเมิน&lt;&lt;",IF(AND('1-Basic Info'!$I$12="Y",$J24="x"),"&gt;&gt;เลือกระดับผลการประเมิน&lt;&lt;",IF(AND('1-Basic Info'!$I$13="Y",$K24="x"),"&gt;&gt;เลือกระดับผลการประเมิน&lt;&lt;",IF(AND('1-Basic Info'!$I$14="Y",$L24="x"),"&gt;&gt;เลือกระดับผลการประเมิน&lt;&lt;","Not Applicable"))))</f>
        <v>Not Applicable</v>
      </c>
      <c r="N24" s="10" t="str" cm="1">
        <f t="array" ref="N24">_xlfn.SWITCH(M24,"Not Pass","ต่ำ","Partially Pass","ต่ำ","Alternative Control","ปานกลาง","Pass","สูง","Not Applicable","N/A","&gt;&gt;เลือกระดับผลการประเมิน&lt;&lt;","-")</f>
        <v>N/A</v>
      </c>
      <c r="O24" s="129"/>
      <c r="P24" s="129"/>
      <c r="Q24" s="130"/>
      <c r="R24" s="130"/>
      <c r="S24" s="130"/>
      <c r="T24" s="130"/>
      <c r="U24" s="130"/>
    </row>
    <row r="25" spans="1:21" ht="108">
      <c r="A25" s="9">
        <v>22</v>
      </c>
      <c r="B25" s="18"/>
      <c r="C25" s="10" t="s">
        <v>64</v>
      </c>
      <c r="D25" s="11"/>
      <c r="E25" s="18"/>
      <c r="F25" s="18"/>
      <c r="G25" s="12" t="s">
        <v>149</v>
      </c>
      <c r="H25" s="17" t="s">
        <v>229</v>
      </c>
      <c r="I25" s="65"/>
      <c r="J25" s="65"/>
      <c r="K25" s="65"/>
      <c r="L25" s="65" t="s">
        <v>65</v>
      </c>
      <c r="M25" s="122" t="str">
        <f>IF(AND('1-Basic Info'!$I$11="Y",$I25="x"),"&gt;&gt;เลือกระดับผลการประเมิน&lt;&lt;",IF(AND('1-Basic Info'!$I$12="Y",$J25="x"),"&gt;&gt;เลือกระดับผลการประเมิน&lt;&lt;",IF(AND('1-Basic Info'!$I$13="Y",$K25="x"),"&gt;&gt;เลือกระดับผลการประเมิน&lt;&lt;",IF(AND('1-Basic Info'!$I$14="Y",$L25="x"),"&gt;&gt;เลือกระดับผลการประเมิน&lt;&lt;","Not Applicable"))))</f>
        <v>Not Applicable</v>
      </c>
      <c r="N25" s="10" t="str" cm="1">
        <f t="array" ref="N25">_xlfn.SWITCH(M25,"Not Pass","ต่ำ","Partially Pass","ต่ำ","Alternative Control","ปานกลาง","Pass","สูง","Not Applicable","N/A","&gt;&gt;เลือกระดับผลการประเมิน&lt;&lt;","-")</f>
        <v>N/A</v>
      </c>
      <c r="O25" s="129"/>
      <c r="P25" s="129"/>
      <c r="Q25" s="130"/>
      <c r="R25" s="130"/>
      <c r="S25" s="130"/>
      <c r="T25" s="130"/>
      <c r="U25" s="130"/>
    </row>
    <row r="26" spans="1:21" ht="54.6">
      <c r="A26" s="9">
        <v>23</v>
      </c>
      <c r="B26" s="18"/>
      <c r="C26" s="10" t="s">
        <v>64</v>
      </c>
      <c r="D26" s="10" t="s">
        <v>64</v>
      </c>
      <c r="E26" s="18"/>
      <c r="F26" s="18"/>
      <c r="G26" s="12" t="s">
        <v>150</v>
      </c>
      <c r="H26" s="68" t="s">
        <v>212</v>
      </c>
      <c r="I26" s="65"/>
      <c r="J26" s="65"/>
      <c r="K26" s="65"/>
      <c r="L26" s="65" t="s">
        <v>65</v>
      </c>
      <c r="M26" s="122" t="str">
        <f>IF(AND('1-Basic Info'!$I$11="Y",$I26="x"),"&gt;&gt;เลือกระดับผลการประเมิน&lt;&lt;",IF(AND('1-Basic Info'!$I$12="Y",$J26="x"),"&gt;&gt;เลือกระดับผลการประเมิน&lt;&lt;",IF(AND('1-Basic Info'!$I$13="Y",$K26="x"),"&gt;&gt;เลือกระดับผลการประเมิน&lt;&lt;",IF(AND('1-Basic Info'!$I$14="Y",$L26="x"),"&gt;&gt;เลือกระดับผลการประเมิน&lt;&lt;","Not Applicable"))))</f>
        <v>Not Applicable</v>
      </c>
      <c r="N26" s="10" t="str" cm="1">
        <f t="array" ref="N26">_xlfn.SWITCH(M26,"Not Pass","ต่ำ","Partially Pass","ต่ำ","Alternative Control","ปานกลาง","Pass","สูง","Not Applicable","N/A","&gt;&gt;เลือกระดับผลการประเมิน&lt;&lt;","-")</f>
        <v>N/A</v>
      </c>
      <c r="O26" s="129"/>
      <c r="P26" s="129"/>
      <c r="Q26" s="130"/>
      <c r="R26" s="130"/>
      <c r="S26" s="130"/>
      <c r="T26" s="130"/>
      <c r="U26" s="130"/>
    </row>
    <row r="27" spans="1:21" ht="90.6">
      <c r="A27" s="9">
        <v>24</v>
      </c>
      <c r="B27" s="18"/>
      <c r="C27" s="10" t="s">
        <v>64</v>
      </c>
      <c r="D27" s="10" t="s">
        <v>64</v>
      </c>
      <c r="E27" s="18"/>
      <c r="F27" s="18"/>
      <c r="G27" s="16" t="s">
        <v>151</v>
      </c>
      <c r="H27" s="68" t="s">
        <v>213</v>
      </c>
      <c r="I27" s="65"/>
      <c r="J27" s="65"/>
      <c r="K27" s="65"/>
      <c r="L27" s="65" t="s">
        <v>65</v>
      </c>
      <c r="M27" s="122" t="str">
        <f>IF(AND('1-Basic Info'!$I$11="Y",$I27="x"),"&gt;&gt;เลือกระดับผลการประเมิน&lt;&lt;",IF(AND('1-Basic Info'!$I$12="Y",$J27="x"),"&gt;&gt;เลือกระดับผลการประเมิน&lt;&lt;",IF(AND('1-Basic Info'!$I$13="Y",$K27="x"),"&gt;&gt;เลือกระดับผลการประเมิน&lt;&lt;",IF(AND('1-Basic Info'!$I$14="Y",$L27="x"),"&gt;&gt;เลือกระดับผลการประเมิน&lt;&lt;","Not Applicable"))))</f>
        <v>Not Applicable</v>
      </c>
      <c r="N27" s="10" t="str" cm="1">
        <f t="array" ref="N27">_xlfn.SWITCH(M27,"Not Pass","ต่ำ","Partially Pass","ต่ำ","Alternative Control","ปานกลาง","Pass","สูง","Not Applicable","N/A","&gt;&gt;เลือกระดับผลการประเมิน&lt;&lt;","-")</f>
        <v>N/A</v>
      </c>
      <c r="O27" s="129"/>
      <c r="P27" s="129"/>
      <c r="Q27" s="130"/>
      <c r="R27" s="130"/>
      <c r="S27" s="130"/>
      <c r="T27" s="130"/>
      <c r="U27" s="130"/>
    </row>
    <row r="28" spans="1:21" ht="54">
      <c r="A28" s="9">
        <v>25</v>
      </c>
      <c r="B28" s="7"/>
      <c r="C28" s="10" t="s">
        <v>64</v>
      </c>
      <c r="D28" s="10" t="s">
        <v>64</v>
      </c>
      <c r="E28" s="7"/>
      <c r="F28" s="7"/>
      <c r="G28" s="12" t="s">
        <v>152</v>
      </c>
      <c r="H28" s="17" t="s">
        <v>214</v>
      </c>
      <c r="I28" s="65"/>
      <c r="J28" s="65"/>
      <c r="K28" s="65"/>
      <c r="L28" s="65" t="s">
        <v>65</v>
      </c>
      <c r="M28" s="122" t="str">
        <f>IF(AND('1-Basic Info'!$I$11="Y",$I28="x"),"&gt;&gt;เลือกระดับผลการประเมิน&lt;&lt;",IF(AND('1-Basic Info'!$I$12="Y",$J28="x"),"&gt;&gt;เลือกระดับผลการประเมิน&lt;&lt;",IF(AND('1-Basic Info'!$I$13="Y",$K28="x"),"&gt;&gt;เลือกระดับผลการประเมิน&lt;&lt;",IF(AND('1-Basic Info'!$I$14="Y",$L28="x"),"&gt;&gt;เลือกระดับผลการประเมิน&lt;&lt;","Not Applicable"))))</f>
        <v>Not Applicable</v>
      </c>
      <c r="N28" s="10" t="str" cm="1">
        <f t="array" ref="N28">_xlfn.SWITCH(M28,"Not Pass","ต่ำ","Partially Pass","ต่ำ","Alternative Control","ปานกลาง","Pass","สูง","Not Applicable","N/A","&gt;&gt;เลือกระดับผลการประเมิน&lt;&lt;","-")</f>
        <v>N/A</v>
      </c>
      <c r="O28" s="129"/>
      <c r="P28" s="129"/>
      <c r="Q28" s="130"/>
      <c r="R28" s="130"/>
      <c r="S28" s="130"/>
      <c r="T28" s="130"/>
      <c r="U28" s="130"/>
    </row>
    <row r="29" spans="1:21" ht="36">
      <c r="A29" s="9">
        <v>26</v>
      </c>
      <c r="B29" s="18"/>
      <c r="C29" s="10" t="s">
        <v>64</v>
      </c>
      <c r="D29" s="10" t="s">
        <v>64</v>
      </c>
      <c r="E29" s="18"/>
      <c r="F29" s="18"/>
      <c r="G29" s="12" t="s">
        <v>153</v>
      </c>
      <c r="H29" s="17" t="s">
        <v>215</v>
      </c>
      <c r="I29" s="65"/>
      <c r="J29" s="65"/>
      <c r="K29" s="65"/>
      <c r="L29" s="65" t="s">
        <v>65</v>
      </c>
      <c r="M29" s="122" t="str">
        <f>IF(AND('1-Basic Info'!$I$11="Y",$I29="x"),"&gt;&gt;เลือกระดับผลการประเมิน&lt;&lt;",IF(AND('1-Basic Info'!$I$12="Y",$J29="x"),"&gt;&gt;เลือกระดับผลการประเมิน&lt;&lt;",IF(AND('1-Basic Info'!$I$13="Y",$K29="x"),"&gt;&gt;เลือกระดับผลการประเมิน&lt;&lt;",IF(AND('1-Basic Info'!$I$14="Y",$L29="x"),"&gt;&gt;เลือกระดับผลการประเมิน&lt;&lt;","Not Applicable"))))</f>
        <v>Not Applicable</v>
      </c>
      <c r="N29" s="10" t="str" cm="1">
        <f t="array" ref="N29">_xlfn.SWITCH(M29,"Not Pass","ต่ำ","Partially Pass","ต่ำ","Alternative Control","ปานกลาง","Pass","สูง","Not Applicable","N/A","&gt;&gt;เลือกระดับผลการประเมิน&lt;&lt;","-")</f>
        <v>N/A</v>
      </c>
      <c r="O29" s="129"/>
      <c r="P29" s="129"/>
      <c r="Q29" s="130"/>
      <c r="R29" s="130"/>
      <c r="S29" s="130"/>
      <c r="T29" s="130"/>
      <c r="U29" s="130"/>
    </row>
    <row r="30" spans="1:21" ht="36">
      <c r="A30" s="9">
        <v>27</v>
      </c>
      <c r="B30" s="18"/>
      <c r="C30" s="10" t="s">
        <v>64</v>
      </c>
      <c r="D30" s="10" t="s">
        <v>64</v>
      </c>
      <c r="E30" s="18"/>
      <c r="F30" s="18"/>
      <c r="G30" s="12" t="s">
        <v>154</v>
      </c>
      <c r="H30" s="17" t="s">
        <v>216</v>
      </c>
      <c r="I30" s="65"/>
      <c r="J30" s="65"/>
      <c r="K30" s="65"/>
      <c r="L30" s="65" t="s">
        <v>65</v>
      </c>
      <c r="M30" s="122" t="str">
        <f>IF(AND('1-Basic Info'!$I$11="Y",$I30="x"),"&gt;&gt;เลือกระดับผลการประเมิน&lt;&lt;",IF(AND('1-Basic Info'!$I$12="Y",$J30="x"),"&gt;&gt;เลือกระดับผลการประเมิน&lt;&lt;",IF(AND('1-Basic Info'!$I$13="Y",$K30="x"),"&gt;&gt;เลือกระดับผลการประเมิน&lt;&lt;",IF(AND('1-Basic Info'!$I$14="Y",$L30="x"),"&gt;&gt;เลือกระดับผลการประเมิน&lt;&lt;","Not Applicable"))))</f>
        <v>Not Applicable</v>
      </c>
      <c r="N30" s="10" t="str" cm="1">
        <f t="array" ref="N30">_xlfn.SWITCH(M30,"Not Pass","ต่ำ","Partially Pass","ต่ำ","Alternative Control","ปานกลาง","Pass","สูง","Not Applicable","N/A","&gt;&gt;เลือกระดับผลการประเมิน&lt;&lt;","-")</f>
        <v>N/A</v>
      </c>
      <c r="O30" s="129"/>
      <c r="P30" s="129"/>
      <c r="Q30" s="130"/>
      <c r="R30" s="130"/>
      <c r="S30" s="130"/>
      <c r="T30" s="130"/>
      <c r="U30" s="130"/>
    </row>
    <row r="31" spans="1:21" ht="21" customHeight="1">
      <c r="A31" s="24"/>
      <c r="B31" s="24"/>
      <c r="C31" s="24"/>
      <c r="D31" s="24"/>
      <c r="E31" s="24"/>
      <c r="F31" s="24"/>
      <c r="G31" s="24"/>
      <c r="H31" s="25"/>
      <c r="I31" s="44"/>
      <c r="J31" s="44"/>
      <c r="K31" s="44"/>
      <c r="L31" s="44"/>
      <c r="M31" s="3"/>
      <c r="N31" s="3"/>
      <c r="O31" s="1"/>
      <c r="P31" s="1"/>
    </row>
    <row r="32" spans="1:21" ht="21" customHeight="1">
      <c r="A32" s="1"/>
      <c r="B32" s="1"/>
      <c r="C32" s="1"/>
      <c r="D32" s="1"/>
      <c r="E32" s="1"/>
      <c r="F32" s="1"/>
      <c r="G32" s="1"/>
      <c r="H32" s="3"/>
      <c r="I32" s="44"/>
      <c r="J32" s="44"/>
      <c r="K32" s="44"/>
      <c r="L32" s="44"/>
      <c r="M32" s="3"/>
      <c r="N32" s="3"/>
      <c r="O32" s="1"/>
      <c r="P32" s="1"/>
    </row>
    <row r="33" spans="1:16" ht="21" customHeight="1">
      <c r="A33" s="1"/>
      <c r="B33" s="1"/>
      <c r="C33" s="1"/>
      <c r="D33" s="1"/>
      <c r="E33" s="1"/>
      <c r="F33" s="1"/>
      <c r="G33" s="1"/>
      <c r="H33" s="3"/>
      <c r="I33" s="44"/>
      <c r="J33" s="44"/>
      <c r="K33" s="44"/>
      <c r="L33" s="44"/>
      <c r="M33" s="3"/>
      <c r="N33" s="3"/>
      <c r="O33" s="1"/>
      <c r="P33" s="1"/>
    </row>
    <row r="34" spans="1:16" ht="21" customHeight="1">
      <c r="A34" s="1"/>
      <c r="B34" s="1"/>
      <c r="C34" s="1"/>
      <c r="D34" s="1"/>
      <c r="E34" s="1"/>
      <c r="F34" s="1"/>
      <c r="G34" s="1"/>
      <c r="H34" s="3"/>
      <c r="I34" s="44"/>
      <c r="J34" s="44"/>
      <c r="K34" s="44"/>
      <c r="L34" s="44"/>
      <c r="M34" s="3"/>
      <c r="N34" s="3"/>
      <c r="O34" s="1"/>
      <c r="P34" s="1"/>
    </row>
    <row r="35" spans="1:16" ht="21" customHeight="1">
      <c r="A35" s="1"/>
      <c r="B35" s="1"/>
      <c r="C35" s="1"/>
      <c r="D35" s="1"/>
      <c r="E35" s="1"/>
      <c r="F35" s="1"/>
      <c r="G35" s="1"/>
      <c r="H35" s="3"/>
      <c r="I35" s="44"/>
      <c r="J35" s="44"/>
      <c r="K35" s="44"/>
      <c r="L35" s="44"/>
      <c r="M35" s="3"/>
      <c r="N35" s="3"/>
      <c r="O35" s="1"/>
      <c r="P35" s="1"/>
    </row>
    <row r="36" spans="1:16" ht="21" customHeight="1">
      <c r="A36" s="1"/>
      <c r="B36" s="1"/>
      <c r="C36" s="1"/>
      <c r="D36" s="1"/>
      <c r="E36" s="1"/>
      <c r="F36" s="1"/>
      <c r="G36" s="1"/>
      <c r="H36" s="3"/>
      <c r="I36" s="44"/>
      <c r="J36" s="44"/>
      <c r="K36" s="44"/>
      <c r="L36" s="44"/>
      <c r="M36" s="3"/>
      <c r="N36" s="3"/>
      <c r="O36" s="1"/>
      <c r="P36" s="1"/>
    </row>
    <row r="37" spans="1:16" ht="21" customHeight="1">
      <c r="A37" s="1"/>
      <c r="B37" s="1"/>
      <c r="C37" s="1"/>
      <c r="D37" s="1"/>
      <c r="E37" s="1"/>
      <c r="F37" s="1"/>
      <c r="G37" s="1"/>
      <c r="H37" s="3"/>
      <c r="I37" s="44"/>
      <c r="J37" s="44"/>
      <c r="K37" s="44"/>
      <c r="L37" s="44"/>
      <c r="M37" s="3"/>
      <c r="N37" s="3"/>
      <c r="O37" s="1"/>
      <c r="P37" s="1"/>
    </row>
    <row r="38" spans="1:16" ht="21" customHeight="1">
      <c r="A38" s="1"/>
      <c r="B38" s="1"/>
      <c r="C38" s="1"/>
      <c r="D38" s="1"/>
      <c r="E38" s="1"/>
      <c r="F38" s="1"/>
      <c r="G38" s="1"/>
      <c r="H38" s="3"/>
      <c r="I38" s="44"/>
      <c r="J38" s="44"/>
      <c r="K38" s="44"/>
      <c r="L38" s="44"/>
      <c r="M38" s="3"/>
      <c r="N38" s="3"/>
      <c r="O38" s="1"/>
      <c r="P38" s="1"/>
    </row>
    <row r="39" spans="1:16" ht="21" customHeight="1">
      <c r="A39" s="1"/>
      <c r="B39" s="1"/>
      <c r="C39" s="1"/>
      <c r="D39" s="1"/>
      <c r="E39" s="1"/>
      <c r="F39" s="1"/>
      <c r="G39" s="1"/>
      <c r="H39" s="3"/>
      <c r="I39" s="44"/>
      <c r="J39" s="44"/>
      <c r="K39" s="44"/>
      <c r="L39" s="44"/>
      <c r="M39" s="3"/>
      <c r="N39" s="3"/>
      <c r="O39" s="1"/>
      <c r="P39" s="1"/>
    </row>
    <row r="40" spans="1:16" ht="21" customHeight="1">
      <c r="A40" s="1"/>
      <c r="B40" s="1"/>
      <c r="C40" s="1"/>
      <c r="D40" s="1"/>
      <c r="E40" s="1"/>
      <c r="F40" s="1"/>
      <c r="G40" s="1"/>
      <c r="H40" s="3"/>
      <c r="I40" s="44"/>
      <c r="J40" s="44"/>
      <c r="K40" s="44"/>
      <c r="L40" s="44"/>
      <c r="M40" s="3"/>
      <c r="N40" s="3"/>
      <c r="O40" s="1"/>
      <c r="P40" s="1"/>
    </row>
    <row r="41" spans="1:16" ht="21" customHeight="1">
      <c r="A41" s="1"/>
      <c r="B41" s="1"/>
      <c r="C41" s="1"/>
      <c r="D41" s="1"/>
      <c r="E41" s="1"/>
      <c r="F41" s="1"/>
      <c r="G41" s="1"/>
      <c r="H41" s="3"/>
      <c r="I41" s="44"/>
      <c r="J41" s="44"/>
      <c r="K41" s="44"/>
      <c r="L41" s="44"/>
      <c r="M41" s="3"/>
      <c r="N41" s="3"/>
      <c r="O41" s="1"/>
      <c r="P41" s="1"/>
    </row>
    <row r="42" spans="1:16" ht="21" customHeight="1">
      <c r="A42" s="1"/>
      <c r="B42" s="1"/>
      <c r="C42" s="1"/>
      <c r="D42" s="1"/>
      <c r="E42" s="1"/>
      <c r="F42" s="1"/>
      <c r="G42" s="1"/>
      <c r="H42" s="3"/>
      <c r="I42" s="44"/>
      <c r="J42" s="44"/>
      <c r="K42" s="44"/>
      <c r="L42" s="44"/>
      <c r="M42" s="3"/>
      <c r="N42" s="3"/>
      <c r="O42" s="1"/>
      <c r="P42" s="1"/>
    </row>
    <row r="43" spans="1:16" ht="21" customHeight="1">
      <c r="A43" s="1"/>
      <c r="B43" s="1"/>
      <c r="C43" s="1"/>
      <c r="D43" s="1"/>
      <c r="E43" s="1"/>
      <c r="F43" s="1"/>
      <c r="G43" s="1"/>
      <c r="H43" s="3"/>
      <c r="I43" s="44"/>
      <c r="J43" s="44"/>
      <c r="K43" s="44"/>
      <c r="L43" s="44"/>
      <c r="M43" s="3"/>
      <c r="N43" s="3"/>
      <c r="O43" s="1"/>
      <c r="P43" s="1"/>
    </row>
    <row r="44" spans="1:16" ht="21" customHeight="1">
      <c r="A44" s="1"/>
      <c r="B44" s="1"/>
      <c r="C44" s="1"/>
      <c r="D44" s="1"/>
      <c r="E44" s="1"/>
      <c r="F44" s="1"/>
      <c r="G44" s="1"/>
      <c r="H44" s="3"/>
      <c r="I44" s="44"/>
      <c r="J44" s="44"/>
      <c r="K44" s="44"/>
      <c r="L44" s="44"/>
      <c r="M44" s="3"/>
      <c r="N44" s="3"/>
      <c r="O44" s="1"/>
      <c r="P44" s="1"/>
    </row>
    <row r="45" spans="1:16" ht="21" customHeight="1">
      <c r="A45" s="1"/>
      <c r="B45" s="1"/>
      <c r="C45" s="1"/>
      <c r="D45" s="1"/>
      <c r="E45" s="1"/>
      <c r="F45" s="1"/>
      <c r="G45" s="1"/>
      <c r="H45" s="3"/>
      <c r="I45" s="44"/>
      <c r="J45" s="44"/>
      <c r="K45" s="44"/>
      <c r="L45" s="44"/>
      <c r="M45" s="3"/>
      <c r="N45" s="3"/>
      <c r="O45" s="1"/>
      <c r="P45" s="1"/>
    </row>
    <row r="46" spans="1:16" ht="21" customHeight="1">
      <c r="A46" s="1"/>
      <c r="B46" s="1"/>
      <c r="C46" s="1"/>
      <c r="D46" s="1"/>
      <c r="E46" s="1"/>
      <c r="F46" s="1"/>
      <c r="G46" s="1"/>
      <c r="H46" s="3"/>
      <c r="I46" s="44"/>
      <c r="J46" s="44"/>
      <c r="K46" s="44"/>
      <c r="L46" s="44"/>
      <c r="M46" s="3"/>
      <c r="N46" s="3"/>
      <c r="O46" s="1"/>
      <c r="P46" s="1"/>
    </row>
    <row r="47" spans="1:16" ht="21" customHeight="1">
      <c r="A47" s="1"/>
      <c r="B47" s="1"/>
      <c r="C47" s="1"/>
      <c r="D47" s="1"/>
      <c r="E47" s="1"/>
      <c r="F47" s="1"/>
      <c r="G47" s="1"/>
      <c r="H47" s="3"/>
      <c r="I47" s="44"/>
      <c r="J47" s="44"/>
      <c r="K47" s="44"/>
      <c r="L47" s="44"/>
      <c r="M47" s="3"/>
      <c r="N47" s="3"/>
      <c r="O47" s="1"/>
      <c r="P47" s="1"/>
    </row>
    <row r="48" spans="1:16" ht="21" customHeight="1">
      <c r="A48" s="1"/>
      <c r="B48" s="1"/>
      <c r="C48" s="1"/>
      <c r="D48" s="1"/>
      <c r="E48" s="1"/>
      <c r="F48" s="1"/>
      <c r="G48" s="1"/>
      <c r="H48" s="3"/>
      <c r="I48" s="44"/>
      <c r="J48" s="44"/>
      <c r="K48" s="44"/>
      <c r="L48" s="44"/>
      <c r="M48" s="3"/>
      <c r="N48" s="3"/>
      <c r="O48" s="1"/>
      <c r="P48" s="1"/>
    </row>
    <row r="49" spans="1:16" ht="21" customHeight="1">
      <c r="A49" s="1"/>
      <c r="B49" s="1"/>
      <c r="C49" s="1"/>
      <c r="D49" s="1"/>
      <c r="E49" s="1"/>
      <c r="F49" s="1"/>
      <c r="G49" s="1"/>
      <c r="H49" s="3"/>
      <c r="I49" s="44"/>
      <c r="J49" s="44"/>
      <c r="K49" s="44"/>
      <c r="L49" s="44"/>
      <c r="M49" s="3"/>
      <c r="N49" s="3"/>
      <c r="O49" s="1"/>
      <c r="P49" s="1"/>
    </row>
    <row r="50" spans="1:16" ht="21" customHeight="1">
      <c r="A50" s="1"/>
      <c r="B50" s="1"/>
      <c r="C50" s="1"/>
      <c r="D50" s="1"/>
      <c r="E50" s="1"/>
      <c r="F50" s="1"/>
      <c r="G50" s="1"/>
      <c r="H50" s="3"/>
      <c r="I50" s="44"/>
      <c r="J50" s="44"/>
      <c r="K50" s="44"/>
      <c r="L50" s="44"/>
      <c r="M50" s="3"/>
      <c r="N50" s="3"/>
      <c r="O50" s="1"/>
      <c r="P50" s="1"/>
    </row>
    <row r="51" spans="1:16" ht="21" customHeight="1">
      <c r="A51" s="1"/>
      <c r="B51" s="1"/>
      <c r="C51" s="1"/>
      <c r="D51" s="1"/>
      <c r="E51" s="1"/>
      <c r="F51" s="1"/>
      <c r="G51" s="1"/>
      <c r="H51" s="3"/>
      <c r="I51" s="44"/>
      <c r="J51" s="44"/>
      <c r="K51" s="44"/>
      <c r="L51" s="44"/>
      <c r="M51" s="3"/>
      <c r="N51" s="3"/>
      <c r="O51" s="1"/>
      <c r="P51" s="1"/>
    </row>
    <row r="52" spans="1:16" ht="21" customHeight="1">
      <c r="A52" s="1"/>
      <c r="B52" s="1"/>
      <c r="C52" s="1"/>
      <c r="D52" s="1"/>
      <c r="E52" s="1"/>
      <c r="F52" s="1"/>
      <c r="G52" s="1"/>
      <c r="H52" s="3"/>
      <c r="I52" s="44"/>
      <c r="J52" s="44"/>
      <c r="K52" s="44"/>
      <c r="L52" s="44"/>
      <c r="M52" s="3"/>
      <c r="N52" s="3"/>
      <c r="O52" s="1"/>
      <c r="P52" s="1"/>
    </row>
    <row r="53" spans="1:16" ht="21" customHeight="1">
      <c r="A53" s="1"/>
      <c r="B53" s="1"/>
      <c r="C53" s="1"/>
      <c r="D53" s="1"/>
      <c r="E53" s="1"/>
      <c r="F53" s="1"/>
      <c r="G53" s="1"/>
      <c r="H53" s="3"/>
      <c r="I53" s="44"/>
      <c r="J53" s="44"/>
      <c r="K53" s="44"/>
      <c r="L53" s="44"/>
      <c r="M53" s="3"/>
      <c r="N53" s="3"/>
      <c r="O53" s="1"/>
      <c r="P53" s="1"/>
    </row>
    <row r="54" spans="1:16" ht="21" customHeight="1">
      <c r="A54" s="1"/>
      <c r="B54" s="1"/>
      <c r="C54" s="1"/>
      <c r="D54" s="1"/>
      <c r="E54" s="1"/>
      <c r="F54" s="1"/>
      <c r="G54" s="1"/>
      <c r="H54" s="3"/>
      <c r="I54" s="44"/>
      <c r="J54" s="44"/>
      <c r="K54" s="44"/>
      <c r="L54" s="44"/>
      <c r="M54" s="3"/>
      <c r="N54" s="3"/>
      <c r="O54" s="1"/>
      <c r="P54" s="1"/>
    </row>
    <row r="55" spans="1:16" ht="21" customHeight="1">
      <c r="A55" s="1"/>
      <c r="B55" s="1"/>
      <c r="C55" s="1"/>
      <c r="D55" s="1"/>
      <c r="E55" s="1"/>
      <c r="F55" s="1"/>
      <c r="G55" s="1"/>
      <c r="H55" s="3"/>
      <c r="I55" s="44"/>
      <c r="J55" s="44"/>
      <c r="K55" s="44"/>
      <c r="L55" s="44"/>
      <c r="M55" s="3"/>
      <c r="N55" s="3"/>
      <c r="O55" s="1"/>
      <c r="P55" s="1"/>
    </row>
    <row r="56" spans="1:16" ht="21" customHeight="1">
      <c r="A56" s="1"/>
      <c r="B56" s="1"/>
      <c r="C56" s="1"/>
      <c r="D56" s="1"/>
      <c r="E56" s="1"/>
      <c r="F56" s="1"/>
      <c r="G56" s="1"/>
      <c r="H56" s="3"/>
      <c r="I56" s="44"/>
      <c r="J56" s="44"/>
      <c r="K56" s="44"/>
      <c r="L56" s="44"/>
      <c r="M56" s="3"/>
      <c r="N56" s="3"/>
      <c r="O56" s="1"/>
      <c r="P56" s="1"/>
    </row>
    <row r="57" spans="1:16" ht="21" customHeight="1">
      <c r="A57" s="1"/>
      <c r="B57" s="1"/>
      <c r="C57" s="1"/>
      <c r="D57" s="1"/>
      <c r="E57" s="1"/>
      <c r="F57" s="1"/>
      <c r="G57" s="1"/>
      <c r="H57" s="3"/>
      <c r="I57" s="44"/>
      <c r="J57" s="44"/>
      <c r="K57" s="44"/>
      <c r="L57" s="44"/>
      <c r="M57" s="3"/>
      <c r="N57" s="3"/>
      <c r="O57" s="1"/>
      <c r="P57" s="1"/>
    </row>
    <row r="58" spans="1:16" ht="21" customHeight="1">
      <c r="A58" s="1"/>
      <c r="B58" s="1"/>
      <c r="C58" s="1"/>
      <c r="D58" s="1"/>
      <c r="E58" s="1"/>
      <c r="F58" s="1"/>
      <c r="G58" s="1"/>
      <c r="H58" s="3"/>
      <c r="I58" s="44"/>
      <c r="J58" s="44"/>
      <c r="K58" s="44"/>
      <c r="L58" s="44"/>
      <c r="M58" s="3"/>
      <c r="N58" s="3"/>
      <c r="O58" s="1"/>
      <c r="P58" s="1"/>
    </row>
    <row r="59" spans="1:16" ht="21" customHeight="1">
      <c r="A59" s="1"/>
      <c r="B59" s="1"/>
      <c r="C59" s="1"/>
      <c r="D59" s="1"/>
      <c r="E59" s="1"/>
      <c r="F59" s="1"/>
      <c r="G59" s="1"/>
      <c r="H59" s="3"/>
      <c r="I59" s="44"/>
      <c r="J59" s="44"/>
      <c r="K59" s="44"/>
      <c r="L59" s="44"/>
      <c r="M59" s="3"/>
      <c r="N59" s="3"/>
      <c r="O59" s="1"/>
      <c r="P59" s="1"/>
    </row>
    <row r="60" spans="1:16" ht="21" customHeight="1">
      <c r="A60" s="1"/>
      <c r="B60" s="1"/>
      <c r="C60" s="1"/>
      <c r="D60" s="1"/>
      <c r="E60" s="1"/>
      <c r="F60" s="1"/>
      <c r="G60" s="1"/>
      <c r="H60" s="3"/>
      <c r="I60" s="44"/>
      <c r="J60" s="44"/>
      <c r="K60" s="44"/>
      <c r="L60" s="44"/>
      <c r="M60" s="3"/>
      <c r="N60" s="3"/>
      <c r="O60" s="1"/>
      <c r="P60" s="1"/>
    </row>
    <row r="61" spans="1:16" ht="21" customHeight="1">
      <c r="A61" s="1"/>
      <c r="B61" s="1"/>
      <c r="C61" s="1"/>
      <c r="D61" s="1"/>
      <c r="E61" s="1"/>
      <c r="F61" s="1"/>
      <c r="G61" s="1"/>
      <c r="H61" s="3"/>
      <c r="I61" s="44"/>
      <c r="J61" s="44"/>
      <c r="K61" s="44"/>
      <c r="L61" s="44"/>
      <c r="M61" s="3"/>
      <c r="N61" s="3"/>
      <c r="O61" s="1"/>
      <c r="P61" s="1"/>
    </row>
    <row r="62" spans="1:16" ht="21" customHeight="1">
      <c r="A62" s="1"/>
      <c r="B62" s="1"/>
      <c r="C62" s="1"/>
      <c r="D62" s="1"/>
      <c r="E62" s="1"/>
      <c r="F62" s="1"/>
      <c r="G62" s="1"/>
      <c r="H62" s="3"/>
      <c r="I62" s="44"/>
      <c r="J62" s="44"/>
      <c r="K62" s="44"/>
      <c r="L62" s="44"/>
      <c r="M62" s="3"/>
      <c r="N62" s="3"/>
      <c r="O62" s="1"/>
      <c r="P62" s="1"/>
    </row>
    <row r="63" spans="1:16" ht="21" customHeight="1">
      <c r="A63" s="1"/>
      <c r="B63" s="1"/>
      <c r="C63" s="1"/>
      <c r="D63" s="1"/>
      <c r="E63" s="1"/>
      <c r="F63" s="1"/>
      <c r="G63" s="1"/>
      <c r="H63" s="3"/>
      <c r="I63" s="44"/>
      <c r="J63" s="44"/>
      <c r="K63" s="44"/>
      <c r="L63" s="44"/>
      <c r="M63" s="3"/>
      <c r="N63" s="3"/>
      <c r="O63" s="1"/>
      <c r="P63" s="1"/>
    </row>
    <row r="64" spans="1:16" ht="21" customHeight="1">
      <c r="A64" s="1"/>
      <c r="B64" s="1"/>
      <c r="C64" s="1"/>
      <c r="D64" s="1"/>
      <c r="E64" s="1"/>
      <c r="F64" s="1"/>
      <c r="G64" s="1"/>
      <c r="H64" s="3"/>
      <c r="I64" s="44"/>
      <c r="J64" s="44"/>
      <c r="K64" s="44"/>
      <c r="L64" s="44"/>
      <c r="M64" s="3"/>
      <c r="N64" s="3"/>
      <c r="O64" s="1"/>
      <c r="P64" s="1"/>
    </row>
    <row r="65" spans="1:16" ht="21" customHeight="1">
      <c r="A65" s="1"/>
      <c r="B65" s="1"/>
      <c r="C65" s="1"/>
      <c r="D65" s="1"/>
      <c r="E65" s="1"/>
      <c r="F65" s="1"/>
      <c r="G65" s="1"/>
      <c r="H65" s="3"/>
      <c r="I65" s="44"/>
      <c r="J65" s="44"/>
      <c r="K65" s="44"/>
      <c r="L65" s="44"/>
      <c r="M65" s="3"/>
      <c r="N65" s="3"/>
      <c r="O65" s="1"/>
      <c r="P65" s="1"/>
    </row>
    <row r="66" spans="1:16" ht="21" customHeight="1">
      <c r="A66" s="1"/>
      <c r="B66" s="1"/>
      <c r="C66" s="1"/>
      <c r="D66" s="1"/>
      <c r="E66" s="1"/>
      <c r="F66" s="1"/>
      <c r="G66" s="1"/>
      <c r="H66" s="3"/>
      <c r="I66" s="44"/>
      <c r="J66" s="44"/>
      <c r="K66" s="44"/>
      <c r="L66" s="44"/>
      <c r="M66" s="3"/>
      <c r="N66" s="3"/>
      <c r="O66" s="1"/>
      <c r="P66" s="1"/>
    </row>
    <row r="67" spans="1:16" ht="21" customHeight="1">
      <c r="A67" s="1"/>
      <c r="B67" s="1"/>
      <c r="C67" s="1"/>
      <c r="D67" s="1"/>
      <c r="E67" s="1"/>
      <c r="F67" s="1"/>
      <c r="G67" s="1"/>
      <c r="H67" s="3"/>
      <c r="I67" s="44"/>
      <c r="J67" s="44"/>
      <c r="K67" s="44"/>
      <c r="L67" s="44"/>
      <c r="M67" s="3"/>
      <c r="N67" s="3"/>
      <c r="O67" s="1"/>
      <c r="P67" s="1"/>
    </row>
    <row r="68" spans="1:16" ht="21" customHeight="1">
      <c r="A68" s="1"/>
      <c r="B68" s="1"/>
      <c r="C68" s="1"/>
      <c r="D68" s="1"/>
      <c r="E68" s="1"/>
      <c r="F68" s="1"/>
      <c r="G68" s="1"/>
      <c r="H68" s="3"/>
      <c r="I68" s="44"/>
      <c r="J68" s="44"/>
      <c r="K68" s="44"/>
      <c r="L68" s="44"/>
      <c r="M68" s="3"/>
      <c r="N68" s="3"/>
      <c r="O68" s="1"/>
      <c r="P68" s="1"/>
    </row>
    <row r="69" spans="1:16" ht="21" customHeight="1">
      <c r="A69" s="1"/>
      <c r="B69" s="1"/>
      <c r="C69" s="1"/>
      <c r="D69" s="1"/>
      <c r="E69" s="1"/>
      <c r="F69" s="1"/>
      <c r="G69" s="1"/>
      <c r="H69" s="3"/>
      <c r="I69" s="44"/>
      <c r="J69" s="44"/>
      <c r="K69" s="44"/>
      <c r="L69" s="44"/>
      <c r="M69" s="3"/>
      <c r="N69" s="3"/>
      <c r="O69" s="1"/>
      <c r="P69" s="1"/>
    </row>
    <row r="70" spans="1:16" ht="21" customHeight="1">
      <c r="A70" s="1"/>
      <c r="B70" s="1"/>
      <c r="C70" s="1"/>
      <c r="D70" s="1"/>
      <c r="E70" s="1"/>
      <c r="F70" s="1"/>
      <c r="G70" s="1"/>
      <c r="H70" s="3"/>
      <c r="I70" s="44"/>
      <c r="J70" s="44"/>
      <c r="K70" s="44"/>
      <c r="L70" s="44"/>
      <c r="M70" s="3"/>
      <c r="N70" s="3"/>
      <c r="O70" s="1"/>
      <c r="P70" s="1"/>
    </row>
    <row r="71" spans="1:16" ht="21" customHeight="1">
      <c r="A71" s="1"/>
      <c r="B71" s="1"/>
      <c r="C71" s="1"/>
      <c r="D71" s="1"/>
      <c r="E71" s="1"/>
      <c r="F71" s="1"/>
      <c r="G71" s="1"/>
      <c r="H71" s="3"/>
      <c r="I71" s="44"/>
      <c r="J71" s="44"/>
      <c r="K71" s="44"/>
      <c r="L71" s="44"/>
      <c r="M71" s="3"/>
      <c r="N71" s="3"/>
      <c r="O71" s="1"/>
      <c r="P71" s="1"/>
    </row>
    <row r="72" spans="1:16" ht="21" customHeight="1">
      <c r="A72" s="1"/>
      <c r="B72" s="1"/>
      <c r="C72" s="1"/>
      <c r="D72" s="1"/>
      <c r="E72" s="1"/>
      <c r="F72" s="1"/>
      <c r="G72" s="1"/>
      <c r="H72" s="3"/>
      <c r="I72" s="44"/>
      <c r="J72" s="44"/>
      <c r="K72" s="44"/>
      <c r="L72" s="44"/>
      <c r="M72" s="3"/>
      <c r="N72" s="3"/>
      <c r="O72" s="1"/>
      <c r="P72" s="1"/>
    </row>
    <row r="73" spans="1:16" ht="21" customHeight="1">
      <c r="A73" s="1"/>
      <c r="B73" s="1"/>
      <c r="C73" s="1"/>
      <c r="D73" s="1"/>
      <c r="E73" s="1"/>
      <c r="F73" s="1"/>
      <c r="G73" s="1"/>
      <c r="H73" s="3"/>
      <c r="I73" s="44"/>
      <c r="J73" s="44"/>
      <c r="K73" s="44"/>
      <c r="L73" s="44"/>
      <c r="M73" s="3"/>
      <c r="N73" s="3"/>
      <c r="O73" s="1"/>
      <c r="P73" s="1"/>
    </row>
    <row r="74" spans="1:16" ht="21" customHeight="1">
      <c r="A74" s="1"/>
      <c r="B74" s="1"/>
      <c r="C74" s="1"/>
      <c r="D74" s="1"/>
      <c r="E74" s="1"/>
      <c r="F74" s="1"/>
      <c r="G74" s="1"/>
      <c r="H74" s="3"/>
      <c r="I74" s="44"/>
      <c r="J74" s="44"/>
      <c r="K74" s="44"/>
      <c r="L74" s="44"/>
      <c r="M74" s="3"/>
      <c r="N74" s="3"/>
      <c r="O74" s="1"/>
      <c r="P74" s="1"/>
    </row>
    <row r="75" spans="1:16" ht="21" customHeight="1">
      <c r="A75" s="1"/>
      <c r="B75" s="1"/>
      <c r="C75" s="1"/>
      <c r="D75" s="1"/>
      <c r="E75" s="1"/>
      <c r="F75" s="1"/>
      <c r="G75" s="1"/>
      <c r="H75" s="3"/>
      <c r="I75" s="44"/>
      <c r="J75" s="44"/>
      <c r="K75" s="44"/>
      <c r="L75" s="44"/>
      <c r="M75" s="3"/>
      <c r="N75" s="3"/>
      <c r="O75" s="1"/>
      <c r="P75" s="1"/>
    </row>
    <row r="76" spans="1:16" ht="21" customHeight="1">
      <c r="A76" s="1"/>
      <c r="B76" s="1"/>
      <c r="C76" s="1"/>
      <c r="D76" s="1"/>
      <c r="E76" s="1"/>
      <c r="F76" s="1"/>
      <c r="G76" s="1"/>
      <c r="H76" s="3"/>
      <c r="I76" s="44"/>
      <c r="J76" s="44"/>
      <c r="K76" s="44"/>
      <c r="L76" s="44"/>
      <c r="M76" s="3"/>
      <c r="N76" s="3"/>
      <c r="O76" s="1"/>
      <c r="P76" s="1"/>
    </row>
    <row r="77" spans="1:16" ht="21" customHeight="1">
      <c r="A77" s="1"/>
      <c r="B77" s="1"/>
      <c r="C77" s="1"/>
      <c r="D77" s="1"/>
      <c r="E77" s="1"/>
      <c r="F77" s="1"/>
      <c r="G77" s="1"/>
      <c r="H77" s="3"/>
      <c r="I77" s="44"/>
      <c r="J77" s="44"/>
      <c r="K77" s="44"/>
      <c r="L77" s="44"/>
      <c r="M77" s="3"/>
      <c r="N77" s="3"/>
      <c r="O77" s="1"/>
      <c r="P77" s="1"/>
    </row>
    <row r="78" spans="1:16" ht="21" customHeight="1">
      <c r="A78" s="1"/>
      <c r="B78" s="1"/>
      <c r="C78" s="1"/>
      <c r="D78" s="1"/>
      <c r="E78" s="1"/>
      <c r="F78" s="1"/>
      <c r="G78" s="1"/>
      <c r="H78" s="3"/>
      <c r="I78" s="44"/>
      <c r="J78" s="44"/>
      <c r="K78" s="44"/>
      <c r="L78" s="44"/>
      <c r="M78" s="3"/>
      <c r="N78" s="3"/>
      <c r="O78" s="1"/>
      <c r="P78" s="1"/>
    </row>
    <row r="79" spans="1:16" ht="21" customHeight="1">
      <c r="A79" s="1"/>
      <c r="B79" s="1"/>
      <c r="C79" s="1"/>
      <c r="D79" s="1"/>
      <c r="E79" s="1"/>
      <c r="F79" s="1"/>
      <c r="G79" s="1"/>
      <c r="H79" s="3"/>
      <c r="I79" s="44"/>
      <c r="J79" s="44"/>
      <c r="K79" s="44"/>
      <c r="L79" s="44"/>
      <c r="M79" s="3"/>
      <c r="N79" s="3"/>
      <c r="O79" s="1"/>
      <c r="P79" s="1"/>
    </row>
    <row r="80" spans="1:16" ht="21" customHeight="1">
      <c r="A80" s="1"/>
      <c r="B80" s="1"/>
      <c r="C80" s="1"/>
      <c r="D80" s="1"/>
      <c r="E80" s="1"/>
      <c r="F80" s="1"/>
      <c r="G80" s="1"/>
      <c r="H80" s="3"/>
      <c r="I80" s="44"/>
      <c r="J80" s="44"/>
      <c r="K80" s="44"/>
      <c r="L80" s="44"/>
      <c r="M80" s="3"/>
      <c r="N80" s="3"/>
      <c r="O80" s="1"/>
      <c r="P80" s="1"/>
    </row>
    <row r="81" spans="1:16" ht="21" customHeight="1">
      <c r="A81" s="1"/>
      <c r="B81" s="1"/>
      <c r="C81" s="1"/>
      <c r="D81" s="1"/>
      <c r="E81" s="1"/>
      <c r="F81" s="1"/>
      <c r="G81" s="1"/>
      <c r="H81" s="3"/>
      <c r="I81" s="44"/>
      <c r="J81" s="44"/>
      <c r="K81" s="44"/>
      <c r="L81" s="44"/>
      <c r="M81" s="3"/>
      <c r="N81" s="3"/>
      <c r="O81" s="1"/>
      <c r="P81" s="1"/>
    </row>
    <row r="82" spans="1:16" ht="21" customHeight="1">
      <c r="A82" s="1"/>
      <c r="B82" s="1"/>
      <c r="C82" s="1"/>
      <c r="D82" s="1"/>
      <c r="E82" s="1"/>
      <c r="F82" s="1"/>
      <c r="G82" s="1"/>
      <c r="H82" s="3"/>
      <c r="I82" s="44"/>
      <c r="J82" s="44"/>
      <c r="K82" s="44"/>
      <c r="L82" s="44"/>
      <c r="M82" s="3"/>
      <c r="N82" s="3"/>
      <c r="O82" s="1"/>
      <c r="P82" s="1"/>
    </row>
    <row r="83" spans="1:16" ht="21" customHeight="1">
      <c r="A83" s="1"/>
      <c r="B83" s="1"/>
      <c r="C83" s="1"/>
      <c r="D83" s="1"/>
      <c r="E83" s="1"/>
      <c r="F83" s="1"/>
      <c r="G83" s="1"/>
      <c r="H83" s="3"/>
      <c r="I83" s="44"/>
      <c r="J83" s="44"/>
      <c r="K83" s="44"/>
      <c r="L83" s="44"/>
      <c r="M83" s="3"/>
      <c r="N83" s="3"/>
      <c r="O83" s="1"/>
      <c r="P83" s="1"/>
    </row>
    <row r="84" spans="1:16" ht="21" customHeight="1">
      <c r="A84" s="1"/>
      <c r="B84" s="1"/>
      <c r="C84" s="1"/>
      <c r="D84" s="1"/>
      <c r="E84" s="1"/>
      <c r="F84" s="1"/>
      <c r="G84" s="1"/>
      <c r="H84" s="3"/>
      <c r="I84" s="44"/>
      <c r="J84" s="44"/>
      <c r="K84" s="44"/>
      <c r="L84" s="44"/>
      <c r="M84" s="3"/>
      <c r="N84" s="3"/>
      <c r="O84" s="1"/>
      <c r="P84" s="1"/>
    </row>
    <row r="85" spans="1:16" ht="21" customHeight="1">
      <c r="A85" s="1"/>
      <c r="B85" s="1"/>
      <c r="C85" s="1"/>
      <c r="D85" s="1"/>
      <c r="E85" s="1"/>
      <c r="F85" s="1"/>
      <c r="G85" s="1"/>
      <c r="H85" s="3"/>
      <c r="I85" s="44"/>
      <c r="J85" s="44"/>
      <c r="K85" s="44"/>
      <c r="L85" s="44"/>
      <c r="M85" s="3"/>
      <c r="N85" s="3"/>
      <c r="O85" s="1"/>
      <c r="P85" s="1"/>
    </row>
    <row r="86" spans="1:16" ht="21" customHeight="1">
      <c r="A86" s="1"/>
      <c r="B86" s="1"/>
      <c r="C86" s="1"/>
      <c r="D86" s="1"/>
      <c r="E86" s="1"/>
      <c r="F86" s="1"/>
      <c r="G86" s="1"/>
      <c r="H86" s="3"/>
      <c r="I86" s="44"/>
      <c r="J86" s="44"/>
      <c r="K86" s="44"/>
      <c r="L86" s="44"/>
      <c r="M86" s="3"/>
      <c r="N86" s="3"/>
      <c r="O86" s="1"/>
      <c r="P86" s="1"/>
    </row>
    <row r="87" spans="1:16" ht="21" customHeight="1">
      <c r="A87" s="1"/>
      <c r="B87" s="1"/>
      <c r="C87" s="1"/>
      <c r="D87" s="1"/>
      <c r="E87" s="1"/>
      <c r="F87" s="1"/>
      <c r="G87" s="1"/>
      <c r="H87" s="3"/>
      <c r="I87" s="44"/>
      <c r="J87" s="44"/>
      <c r="K87" s="44"/>
      <c r="L87" s="44"/>
      <c r="M87" s="3"/>
      <c r="N87" s="3"/>
      <c r="O87" s="1"/>
      <c r="P87" s="1"/>
    </row>
    <row r="88" spans="1:16" ht="21" customHeight="1">
      <c r="A88" s="1"/>
      <c r="B88" s="1"/>
      <c r="C88" s="1"/>
      <c r="D88" s="1"/>
      <c r="E88" s="1"/>
      <c r="F88" s="1"/>
      <c r="G88" s="1"/>
      <c r="H88" s="3"/>
      <c r="I88" s="44"/>
      <c r="J88" s="44"/>
      <c r="K88" s="44"/>
      <c r="L88" s="44"/>
      <c r="M88" s="3"/>
      <c r="N88" s="3"/>
      <c r="O88" s="1"/>
      <c r="P88" s="1"/>
    </row>
    <row r="89" spans="1:16" ht="21" customHeight="1">
      <c r="A89" s="1"/>
      <c r="B89" s="1"/>
      <c r="C89" s="1"/>
      <c r="D89" s="1"/>
      <c r="E89" s="1"/>
      <c r="F89" s="1"/>
      <c r="G89" s="1"/>
      <c r="H89" s="3"/>
      <c r="I89" s="44"/>
      <c r="J89" s="44"/>
      <c r="K89" s="44"/>
      <c r="L89" s="44"/>
      <c r="M89" s="3"/>
      <c r="N89" s="3"/>
      <c r="O89" s="1"/>
      <c r="P89" s="1"/>
    </row>
    <row r="90" spans="1:16" ht="21" customHeight="1">
      <c r="A90" s="1"/>
      <c r="B90" s="1"/>
      <c r="C90" s="1"/>
      <c r="D90" s="1"/>
      <c r="E90" s="1"/>
      <c r="F90" s="1"/>
      <c r="G90" s="1"/>
      <c r="H90" s="3"/>
      <c r="I90" s="44"/>
      <c r="J90" s="44"/>
      <c r="K90" s="44"/>
      <c r="L90" s="44"/>
      <c r="M90" s="3"/>
      <c r="N90" s="3"/>
      <c r="O90" s="1"/>
      <c r="P90" s="1"/>
    </row>
    <row r="91" spans="1:16" ht="21" customHeight="1">
      <c r="A91" s="1"/>
      <c r="B91" s="1"/>
      <c r="C91" s="1"/>
      <c r="D91" s="1"/>
      <c r="E91" s="1"/>
      <c r="F91" s="1"/>
      <c r="G91" s="1"/>
      <c r="H91" s="3"/>
      <c r="I91" s="44"/>
      <c r="J91" s="44"/>
      <c r="K91" s="44"/>
      <c r="L91" s="44"/>
      <c r="M91" s="3"/>
      <c r="N91" s="3"/>
      <c r="O91" s="1"/>
      <c r="P91" s="1"/>
    </row>
    <row r="92" spans="1:16" ht="21" customHeight="1">
      <c r="A92" s="1"/>
      <c r="B92" s="1"/>
      <c r="C92" s="1"/>
      <c r="D92" s="1"/>
      <c r="E92" s="1"/>
      <c r="F92" s="1"/>
      <c r="G92" s="1"/>
      <c r="H92" s="3"/>
      <c r="I92" s="44"/>
      <c r="J92" s="44"/>
      <c r="K92" s="44"/>
      <c r="L92" s="44"/>
      <c r="M92" s="3"/>
      <c r="N92" s="3"/>
      <c r="O92" s="1"/>
      <c r="P92" s="1"/>
    </row>
    <row r="93" spans="1:16" ht="21" customHeight="1">
      <c r="A93" s="1"/>
      <c r="B93" s="1"/>
      <c r="C93" s="1"/>
      <c r="D93" s="1"/>
      <c r="E93" s="1"/>
      <c r="F93" s="1"/>
      <c r="G93" s="1"/>
      <c r="H93" s="3"/>
      <c r="I93" s="44"/>
      <c r="J93" s="44"/>
      <c r="K93" s="44"/>
      <c r="L93" s="44"/>
      <c r="M93" s="3"/>
      <c r="N93" s="3"/>
      <c r="O93" s="1"/>
      <c r="P93" s="1"/>
    </row>
    <row r="94" spans="1:16" ht="21" customHeight="1">
      <c r="A94" s="1"/>
      <c r="B94" s="1"/>
      <c r="C94" s="1"/>
      <c r="D94" s="1"/>
      <c r="E94" s="1"/>
      <c r="F94" s="1"/>
      <c r="G94" s="1"/>
      <c r="H94" s="3"/>
      <c r="I94" s="44"/>
      <c r="J94" s="44"/>
      <c r="K94" s="44"/>
      <c r="L94" s="44"/>
      <c r="M94" s="3"/>
      <c r="N94" s="3"/>
      <c r="O94" s="1"/>
      <c r="P94" s="1"/>
    </row>
    <row r="95" spans="1:16" ht="21" customHeight="1">
      <c r="A95" s="1"/>
      <c r="B95" s="1"/>
      <c r="C95" s="1"/>
      <c r="D95" s="1"/>
      <c r="E95" s="1"/>
      <c r="F95" s="1"/>
      <c r="G95" s="1"/>
      <c r="H95" s="3"/>
      <c r="I95" s="44"/>
      <c r="J95" s="44"/>
      <c r="K95" s="44"/>
      <c r="L95" s="44"/>
      <c r="M95" s="3"/>
      <c r="N95" s="3"/>
      <c r="O95" s="1"/>
      <c r="P95" s="1"/>
    </row>
    <row r="96" spans="1:16" ht="21" customHeight="1">
      <c r="A96" s="1"/>
      <c r="B96" s="1"/>
      <c r="C96" s="1"/>
      <c r="D96" s="1"/>
      <c r="E96" s="1"/>
      <c r="F96" s="1"/>
      <c r="G96" s="1"/>
      <c r="H96" s="3"/>
      <c r="I96" s="44"/>
      <c r="J96" s="44"/>
      <c r="K96" s="44"/>
      <c r="L96" s="44"/>
      <c r="M96" s="3"/>
      <c r="N96" s="3"/>
      <c r="O96" s="1"/>
      <c r="P96" s="1"/>
    </row>
    <row r="97" spans="1:16" ht="21" customHeight="1">
      <c r="A97" s="1"/>
      <c r="B97" s="1"/>
      <c r="C97" s="1"/>
      <c r="D97" s="1"/>
      <c r="E97" s="1"/>
      <c r="F97" s="1"/>
      <c r="G97" s="1"/>
      <c r="H97" s="3"/>
      <c r="I97" s="44"/>
      <c r="J97" s="44"/>
      <c r="K97" s="44"/>
      <c r="L97" s="44"/>
      <c r="M97" s="3"/>
      <c r="N97" s="3"/>
      <c r="O97" s="1"/>
      <c r="P97" s="1"/>
    </row>
    <row r="98" spans="1:16" ht="21" customHeight="1">
      <c r="A98" s="1"/>
      <c r="B98" s="1"/>
      <c r="C98" s="1"/>
      <c r="D98" s="1"/>
      <c r="E98" s="1"/>
      <c r="F98" s="1"/>
      <c r="G98" s="1"/>
      <c r="H98" s="3"/>
      <c r="I98" s="44"/>
      <c r="J98" s="44"/>
      <c r="K98" s="44"/>
      <c r="L98" s="44"/>
      <c r="M98" s="3"/>
      <c r="N98" s="3"/>
      <c r="O98" s="1"/>
      <c r="P98" s="1"/>
    </row>
    <row r="99" spans="1:16" ht="21" customHeight="1">
      <c r="A99" s="1"/>
      <c r="B99" s="1"/>
      <c r="C99" s="1"/>
      <c r="D99" s="1"/>
      <c r="E99" s="1"/>
      <c r="F99" s="1"/>
      <c r="G99" s="1"/>
      <c r="H99" s="3"/>
      <c r="I99" s="44"/>
      <c r="J99" s="44"/>
      <c r="K99" s="44"/>
      <c r="L99" s="44"/>
      <c r="M99" s="3"/>
      <c r="N99" s="3"/>
      <c r="O99" s="1"/>
      <c r="P99" s="1"/>
    </row>
    <row r="100" spans="1:16" ht="21" customHeight="1">
      <c r="A100" s="1"/>
      <c r="B100" s="1"/>
      <c r="C100" s="1"/>
      <c r="D100" s="1"/>
      <c r="E100" s="1"/>
      <c r="F100" s="1"/>
      <c r="G100" s="1"/>
      <c r="H100" s="3"/>
      <c r="I100" s="44"/>
      <c r="J100" s="44"/>
      <c r="K100" s="44"/>
      <c r="L100" s="44"/>
      <c r="M100" s="3"/>
      <c r="N100" s="3"/>
      <c r="O100" s="1"/>
      <c r="P100" s="1"/>
    </row>
    <row r="101" spans="1:16" ht="21" customHeight="1">
      <c r="A101" s="1"/>
      <c r="B101" s="1"/>
      <c r="C101" s="1"/>
      <c r="D101" s="1"/>
      <c r="E101" s="1"/>
      <c r="F101" s="1"/>
      <c r="G101" s="1"/>
      <c r="H101" s="3"/>
      <c r="I101" s="44"/>
      <c r="J101" s="44"/>
      <c r="K101" s="44"/>
      <c r="L101" s="44"/>
      <c r="M101" s="3"/>
      <c r="N101" s="3"/>
      <c r="O101" s="1"/>
      <c r="P101" s="1"/>
    </row>
    <row r="102" spans="1:16" ht="21" customHeight="1">
      <c r="A102" s="1"/>
      <c r="B102" s="1"/>
      <c r="C102" s="1"/>
      <c r="D102" s="1"/>
      <c r="E102" s="1"/>
      <c r="F102" s="1"/>
      <c r="G102" s="1"/>
      <c r="H102" s="3"/>
      <c r="I102" s="44"/>
      <c r="J102" s="44"/>
      <c r="K102" s="44"/>
      <c r="L102" s="44"/>
      <c r="M102" s="3"/>
      <c r="N102" s="3"/>
      <c r="O102" s="1"/>
      <c r="P102" s="1"/>
    </row>
    <row r="103" spans="1:16" ht="21" customHeight="1">
      <c r="A103" s="1"/>
      <c r="B103" s="1"/>
      <c r="C103" s="1"/>
      <c r="D103" s="1"/>
      <c r="E103" s="1"/>
      <c r="F103" s="1"/>
      <c r="G103" s="1"/>
      <c r="H103" s="3"/>
      <c r="I103" s="44"/>
      <c r="J103" s="44"/>
      <c r="K103" s="44"/>
      <c r="L103" s="44"/>
      <c r="M103" s="3"/>
      <c r="N103" s="3"/>
      <c r="O103" s="1"/>
      <c r="P103" s="1"/>
    </row>
    <row r="104" spans="1:16" ht="21" customHeight="1">
      <c r="A104" s="1"/>
      <c r="B104" s="1"/>
      <c r="C104" s="1"/>
      <c r="D104" s="1"/>
      <c r="E104" s="1"/>
      <c r="F104" s="1"/>
      <c r="G104" s="1"/>
      <c r="H104" s="3"/>
      <c r="I104" s="44"/>
      <c r="J104" s="44"/>
      <c r="K104" s="44"/>
      <c r="L104" s="44"/>
      <c r="M104" s="3"/>
      <c r="N104" s="3"/>
      <c r="O104" s="1"/>
      <c r="P104" s="1"/>
    </row>
    <row r="105" spans="1:16" ht="21" customHeight="1">
      <c r="A105" s="1"/>
      <c r="B105" s="1"/>
      <c r="C105" s="1"/>
      <c r="D105" s="1"/>
      <c r="E105" s="1"/>
      <c r="F105" s="1"/>
      <c r="G105" s="1"/>
      <c r="H105" s="3"/>
      <c r="I105" s="44"/>
      <c r="J105" s="44"/>
      <c r="K105" s="44"/>
      <c r="L105" s="44"/>
      <c r="M105" s="3"/>
      <c r="N105" s="3"/>
      <c r="O105" s="1"/>
      <c r="P105" s="1"/>
    </row>
    <row r="106" spans="1:16" ht="21" customHeight="1">
      <c r="A106" s="1"/>
      <c r="B106" s="1"/>
      <c r="C106" s="1"/>
      <c r="D106" s="1"/>
      <c r="E106" s="1"/>
      <c r="F106" s="1"/>
      <c r="G106" s="1"/>
      <c r="H106" s="3"/>
      <c r="I106" s="44"/>
      <c r="J106" s="44"/>
      <c r="K106" s="44"/>
      <c r="L106" s="44"/>
      <c r="M106" s="3"/>
      <c r="N106" s="3"/>
      <c r="O106" s="1"/>
      <c r="P106" s="1"/>
    </row>
    <row r="107" spans="1:16" ht="21" customHeight="1">
      <c r="A107" s="1"/>
      <c r="B107" s="1"/>
      <c r="C107" s="1"/>
      <c r="D107" s="1"/>
      <c r="E107" s="1"/>
      <c r="F107" s="1"/>
      <c r="G107" s="1"/>
      <c r="H107" s="3"/>
      <c r="I107" s="44"/>
      <c r="J107" s="44"/>
      <c r="K107" s="44"/>
      <c r="L107" s="44"/>
      <c r="M107" s="3"/>
      <c r="N107" s="3"/>
      <c r="O107" s="1"/>
      <c r="P107" s="1"/>
    </row>
    <row r="108" spans="1:16" ht="21" customHeight="1">
      <c r="A108" s="1"/>
      <c r="B108" s="1"/>
      <c r="C108" s="1"/>
      <c r="D108" s="1"/>
      <c r="E108" s="1"/>
      <c r="F108" s="1"/>
      <c r="G108" s="1"/>
      <c r="H108" s="3"/>
      <c r="I108" s="44"/>
      <c r="J108" s="44"/>
      <c r="K108" s="44"/>
      <c r="L108" s="44"/>
      <c r="M108" s="3"/>
      <c r="N108" s="3"/>
      <c r="O108" s="1"/>
      <c r="P108" s="1"/>
    </row>
    <row r="109" spans="1:16" ht="21" customHeight="1">
      <c r="A109" s="1"/>
      <c r="B109" s="1"/>
      <c r="C109" s="1"/>
      <c r="D109" s="1"/>
      <c r="E109" s="1"/>
      <c r="F109" s="1"/>
      <c r="G109" s="1"/>
      <c r="H109" s="3"/>
      <c r="I109" s="44"/>
      <c r="J109" s="44"/>
      <c r="K109" s="44"/>
      <c r="L109" s="44"/>
      <c r="M109" s="3"/>
      <c r="N109" s="3"/>
      <c r="O109" s="1"/>
      <c r="P109" s="1"/>
    </row>
    <row r="110" spans="1:16" ht="21" customHeight="1">
      <c r="A110" s="1"/>
      <c r="B110" s="1"/>
      <c r="C110" s="1"/>
      <c r="D110" s="1"/>
      <c r="E110" s="1"/>
      <c r="F110" s="1"/>
      <c r="G110" s="1"/>
      <c r="H110" s="3"/>
      <c r="I110" s="44"/>
      <c r="J110" s="44"/>
      <c r="K110" s="44"/>
      <c r="L110" s="44"/>
      <c r="M110" s="3"/>
      <c r="N110" s="3"/>
      <c r="O110" s="1"/>
      <c r="P110" s="1"/>
    </row>
    <row r="111" spans="1:16" ht="21" customHeight="1">
      <c r="A111" s="1"/>
      <c r="B111" s="1"/>
      <c r="C111" s="1"/>
      <c r="D111" s="1"/>
      <c r="E111" s="1"/>
      <c r="F111" s="1"/>
      <c r="G111" s="1"/>
      <c r="H111" s="3"/>
      <c r="I111" s="44"/>
      <c r="J111" s="44"/>
      <c r="K111" s="44"/>
      <c r="L111" s="44"/>
      <c r="M111" s="3"/>
      <c r="N111" s="3"/>
      <c r="O111" s="1"/>
      <c r="P111" s="1"/>
    </row>
    <row r="112" spans="1:16" ht="21" customHeight="1">
      <c r="A112" s="1"/>
      <c r="B112" s="1"/>
      <c r="C112" s="1"/>
      <c r="D112" s="1"/>
      <c r="E112" s="1"/>
      <c r="F112" s="1"/>
      <c r="G112" s="1"/>
      <c r="H112" s="3"/>
      <c r="I112" s="44"/>
      <c r="J112" s="44"/>
      <c r="K112" s="44"/>
      <c r="L112" s="44"/>
      <c r="M112" s="3"/>
      <c r="N112" s="3"/>
      <c r="O112" s="1"/>
      <c r="P112" s="1"/>
    </row>
    <row r="113" spans="1:16" ht="21" customHeight="1">
      <c r="A113" s="1"/>
      <c r="B113" s="1"/>
      <c r="C113" s="1"/>
      <c r="D113" s="1"/>
      <c r="E113" s="1"/>
      <c r="F113" s="1"/>
      <c r="G113" s="1"/>
      <c r="H113" s="3"/>
      <c r="I113" s="44"/>
      <c r="J113" s="44"/>
      <c r="K113" s="44"/>
      <c r="L113" s="44"/>
      <c r="M113" s="3"/>
      <c r="N113" s="3"/>
      <c r="O113" s="1"/>
      <c r="P113" s="1"/>
    </row>
    <row r="114" spans="1:16" ht="21" customHeight="1">
      <c r="A114" s="1"/>
      <c r="B114" s="1"/>
      <c r="C114" s="1"/>
      <c r="D114" s="1"/>
      <c r="E114" s="1"/>
      <c r="F114" s="1"/>
      <c r="G114" s="1"/>
      <c r="H114" s="3"/>
      <c r="I114" s="44"/>
      <c r="J114" s="44"/>
      <c r="K114" s="44"/>
      <c r="L114" s="44"/>
      <c r="M114" s="3"/>
      <c r="N114" s="3"/>
      <c r="O114" s="1"/>
      <c r="P114" s="1"/>
    </row>
    <row r="115" spans="1:16" ht="21" customHeight="1">
      <c r="A115" s="1"/>
      <c r="B115" s="1"/>
      <c r="C115" s="1"/>
      <c r="D115" s="1"/>
      <c r="E115" s="1"/>
      <c r="F115" s="1"/>
      <c r="G115" s="1"/>
      <c r="H115" s="3"/>
      <c r="I115" s="44"/>
      <c r="J115" s="44"/>
      <c r="K115" s="44"/>
      <c r="L115" s="44"/>
      <c r="M115" s="3"/>
      <c r="N115" s="3"/>
      <c r="O115" s="1"/>
      <c r="P115" s="1"/>
    </row>
    <row r="116" spans="1:16" ht="21" customHeight="1">
      <c r="A116" s="1"/>
      <c r="B116" s="1"/>
      <c r="C116" s="1"/>
      <c r="D116" s="1"/>
      <c r="E116" s="1"/>
      <c r="F116" s="1"/>
      <c r="G116" s="1"/>
      <c r="H116" s="3"/>
      <c r="I116" s="44"/>
      <c r="J116" s="44"/>
      <c r="K116" s="44"/>
      <c r="L116" s="44"/>
      <c r="M116" s="3"/>
      <c r="N116" s="3"/>
      <c r="O116" s="1"/>
      <c r="P116" s="1"/>
    </row>
    <row r="117" spans="1:16" ht="21" customHeight="1">
      <c r="A117" s="1"/>
      <c r="B117" s="1"/>
      <c r="C117" s="1"/>
      <c r="D117" s="1"/>
      <c r="E117" s="1"/>
      <c r="F117" s="1"/>
      <c r="G117" s="1"/>
      <c r="H117" s="3"/>
      <c r="I117" s="44"/>
      <c r="J117" s="44"/>
      <c r="K117" s="44"/>
      <c r="L117" s="44"/>
      <c r="M117" s="3"/>
      <c r="N117" s="3"/>
      <c r="O117" s="1"/>
      <c r="P117" s="1"/>
    </row>
    <row r="118" spans="1:16" ht="21" customHeight="1">
      <c r="A118" s="1"/>
      <c r="B118" s="1"/>
      <c r="C118" s="1"/>
      <c r="D118" s="1"/>
      <c r="E118" s="1"/>
      <c r="F118" s="1"/>
      <c r="G118" s="1"/>
      <c r="H118" s="3"/>
      <c r="I118" s="44"/>
      <c r="J118" s="44"/>
      <c r="K118" s="44"/>
      <c r="L118" s="44"/>
      <c r="M118" s="3"/>
      <c r="N118" s="3"/>
      <c r="O118" s="1"/>
      <c r="P118" s="1"/>
    </row>
    <row r="119" spans="1:16" ht="21" customHeight="1">
      <c r="A119" s="1"/>
      <c r="B119" s="1"/>
      <c r="C119" s="1"/>
      <c r="D119" s="1"/>
      <c r="E119" s="1"/>
      <c r="F119" s="1"/>
      <c r="G119" s="1"/>
      <c r="H119" s="3"/>
      <c r="I119" s="44"/>
      <c r="J119" s="44"/>
      <c r="K119" s="44"/>
      <c r="L119" s="44"/>
      <c r="M119" s="3"/>
      <c r="N119" s="3"/>
      <c r="O119" s="1"/>
      <c r="P119" s="1"/>
    </row>
    <row r="120" spans="1:16" ht="21" customHeight="1">
      <c r="A120" s="1"/>
      <c r="B120" s="1"/>
      <c r="C120" s="1"/>
      <c r="D120" s="1"/>
      <c r="E120" s="1"/>
      <c r="F120" s="1"/>
      <c r="G120" s="1"/>
      <c r="H120" s="3"/>
      <c r="I120" s="44"/>
      <c r="J120" s="44"/>
      <c r="K120" s="44"/>
      <c r="L120" s="44"/>
      <c r="M120" s="3"/>
      <c r="N120" s="3"/>
      <c r="O120" s="1"/>
      <c r="P120" s="1"/>
    </row>
    <row r="121" spans="1:16" ht="21" customHeight="1">
      <c r="A121" s="1"/>
      <c r="B121" s="1"/>
      <c r="C121" s="1"/>
      <c r="D121" s="1"/>
      <c r="E121" s="1"/>
      <c r="F121" s="1"/>
      <c r="G121" s="1"/>
      <c r="H121" s="3"/>
      <c r="I121" s="44"/>
      <c r="J121" s="44"/>
      <c r="K121" s="44"/>
      <c r="L121" s="44"/>
      <c r="M121" s="3"/>
      <c r="N121" s="3"/>
      <c r="O121" s="1"/>
      <c r="P121" s="1"/>
    </row>
    <row r="122" spans="1:16" ht="21" customHeight="1">
      <c r="A122" s="1"/>
      <c r="B122" s="1"/>
      <c r="C122" s="1"/>
      <c r="D122" s="1"/>
      <c r="E122" s="1"/>
      <c r="F122" s="1"/>
      <c r="G122" s="1"/>
      <c r="H122" s="3"/>
      <c r="I122" s="44"/>
      <c r="J122" s="44"/>
      <c r="K122" s="44"/>
      <c r="L122" s="44"/>
      <c r="M122" s="3"/>
      <c r="N122" s="3"/>
      <c r="O122" s="1"/>
      <c r="P122" s="1"/>
    </row>
    <row r="123" spans="1:16" ht="21" customHeight="1">
      <c r="A123" s="1"/>
      <c r="B123" s="1"/>
      <c r="C123" s="1"/>
      <c r="D123" s="1"/>
      <c r="E123" s="1"/>
      <c r="F123" s="1"/>
      <c r="G123" s="1"/>
      <c r="H123" s="3"/>
      <c r="I123" s="44"/>
      <c r="J123" s="44"/>
      <c r="K123" s="44"/>
      <c r="L123" s="44"/>
      <c r="M123" s="3"/>
      <c r="N123" s="3"/>
      <c r="O123" s="1"/>
      <c r="P123" s="1"/>
    </row>
    <row r="124" spans="1:16" ht="21" customHeight="1">
      <c r="A124" s="1"/>
      <c r="B124" s="1"/>
      <c r="C124" s="1"/>
      <c r="D124" s="1"/>
      <c r="E124" s="1"/>
      <c r="F124" s="1"/>
      <c r="G124" s="1"/>
      <c r="H124" s="3"/>
      <c r="I124" s="44"/>
      <c r="J124" s="44"/>
      <c r="K124" s="44"/>
      <c r="L124" s="44"/>
      <c r="M124" s="3"/>
      <c r="N124" s="3"/>
      <c r="O124" s="1"/>
      <c r="P124" s="1"/>
    </row>
    <row r="125" spans="1:16" ht="21" customHeight="1">
      <c r="A125" s="1"/>
      <c r="B125" s="1"/>
      <c r="C125" s="1"/>
      <c r="D125" s="1"/>
      <c r="E125" s="1"/>
      <c r="F125" s="1"/>
      <c r="G125" s="1"/>
      <c r="H125" s="3"/>
      <c r="I125" s="44"/>
      <c r="J125" s="44"/>
      <c r="K125" s="44"/>
      <c r="L125" s="44"/>
      <c r="M125" s="3"/>
      <c r="N125" s="3"/>
      <c r="O125" s="1"/>
      <c r="P125" s="1"/>
    </row>
    <row r="126" spans="1:16" ht="21" customHeight="1">
      <c r="A126" s="1"/>
      <c r="B126" s="1"/>
      <c r="C126" s="1"/>
      <c r="D126" s="1"/>
      <c r="E126" s="1"/>
      <c r="F126" s="1"/>
      <c r="G126" s="1"/>
      <c r="H126" s="3"/>
      <c r="I126" s="44"/>
      <c r="J126" s="44"/>
      <c r="K126" s="44"/>
      <c r="L126" s="44"/>
      <c r="M126" s="3"/>
      <c r="N126" s="3"/>
      <c r="O126" s="1"/>
      <c r="P126" s="1"/>
    </row>
    <row r="127" spans="1:16" ht="21" customHeight="1">
      <c r="A127" s="1"/>
      <c r="B127" s="1"/>
      <c r="C127" s="1"/>
      <c r="D127" s="1"/>
      <c r="E127" s="1"/>
      <c r="F127" s="1"/>
      <c r="G127" s="1"/>
      <c r="H127" s="3"/>
      <c r="I127" s="44"/>
      <c r="J127" s="44"/>
      <c r="K127" s="44"/>
      <c r="L127" s="44"/>
      <c r="M127" s="3"/>
      <c r="N127" s="3"/>
      <c r="O127" s="1"/>
      <c r="P127" s="1"/>
    </row>
    <row r="128" spans="1:16" ht="21" customHeight="1">
      <c r="A128" s="1"/>
      <c r="B128" s="1"/>
      <c r="C128" s="1"/>
      <c r="D128" s="1"/>
      <c r="E128" s="1"/>
      <c r="F128" s="1"/>
      <c r="G128" s="1"/>
      <c r="H128" s="3"/>
      <c r="I128" s="44"/>
      <c r="J128" s="44"/>
      <c r="K128" s="44"/>
      <c r="L128" s="44"/>
      <c r="M128" s="3"/>
      <c r="N128" s="3"/>
      <c r="O128" s="1"/>
      <c r="P128" s="1"/>
    </row>
    <row r="129" spans="1:16" ht="21" customHeight="1">
      <c r="A129" s="1"/>
      <c r="B129" s="1"/>
      <c r="C129" s="1"/>
      <c r="D129" s="1"/>
      <c r="E129" s="1"/>
      <c r="F129" s="1"/>
      <c r="G129" s="1"/>
      <c r="H129" s="3"/>
      <c r="I129" s="44"/>
      <c r="J129" s="44"/>
      <c r="K129" s="44"/>
      <c r="L129" s="44"/>
      <c r="M129" s="3"/>
      <c r="N129" s="3"/>
      <c r="O129" s="1"/>
      <c r="P129" s="1"/>
    </row>
    <row r="130" spans="1:16" ht="21" customHeight="1">
      <c r="A130" s="1"/>
      <c r="B130" s="1"/>
      <c r="C130" s="1"/>
      <c r="D130" s="1"/>
      <c r="E130" s="1"/>
      <c r="F130" s="1"/>
      <c r="G130" s="1"/>
      <c r="H130" s="3"/>
      <c r="I130" s="44"/>
      <c r="J130" s="44"/>
      <c r="K130" s="44"/>
      <c r="L130" s="44"/>
      <c r="M130" s="3"/>
      <c r="N130" s="3"/>
      <c r="O130" s="1"/>
      <c r="P130" s="1"/>
    </row>
    <row r="131" spans="1:16" ht="21" customHeight="1">
      <c r="A131" s="1"/>
      <c r="B131" s="1"/>
      <c r="C131" s="1"/>
      <c r="D131" s="1"/>
      <c r="E131" s="1"/>
      <c r="F131" s="1"/>
      <c r="G131" s="1"/>
      <c r="H131" s="3"/>
      <c r="I131" s="44"/>
      <c r="J131" s="44"/>
      <c r="K131" s="44"/>
      <c r="L131" s="44"/>
      <c r="M131" s="3"/>
      <c r="N131" s="3"/>
      <c r="O131" s="1"/>
      <c r="P131" s="1"/>
    </row>
    <row r="132" spans="1:16" ht="21" customHeight="1">
      <c r="A132" s="1"/>
      <c r="B132" s="1"/>
      <c r="C132" s="1"/>
      <c r="D132" s="1"/>
      <c r="E132" s="1"/>
      <c r="F132" s="1"/>
      <c r="G132" s="1"/>
      <c r="H132" s="3"/>
      <c r="I132" s="44"/>
      <c r="J132" s="44"/>
      <c r="K132" s="44"/>
      <c r="L132" s="44"/>
      <c r="M132" s="3"/>
      <c r="N132" s="3"/>
      <c r="O132" s="1"/>
      <c r="P132" s="1"/>
    </row>
    <row r="133" spans="1:16" ht="21" customHeight="1">
      <c r="A133" s="1"/>
      <c r="B133" s="1"/>
      <c r="C133" s="1"/>
      <c r="D133" s="1"/>
      <c r="E133" s="1"/>
      <c r="F133" s="1"/>
      <c r="G133" s="1"/>
      <c r="H133" s="3"/>
      <c r="I133" s="44"/>
      <c r="J133" s="44"/>
      <c r="K133" s="44"/>
      <c r="L133" s="44"/>
      <c r="M133" s="3"/>
      <c r="N133" s="3"/>
      <c r="O133" s="1"/>
      <c r="P133" s="1"/>
    </row>
    <row r="134" spans="1:16" ht="21" customHeight="1">
      <c r="A134" s="1"/>
      <c r="B134" s="1"/>
      <c r="C134" s="1"/>
      <c r="D134" s="1"/>
      <c r="E134" s="1"/>
      <c r="F134" s="1"/>
      <c r="G134" s="1"/>
      <c r="H134" s="3"/>
      <c r="I134" s="44"/>
      <c r="J134" s="44"/>
      <c r="K134" s="44"/>
      <c r="L134" s="44"/>
      <c r="M134" s="3"/>
      <c r="N134" s="3"/>
      <c r="O134" s="1"/>
      <c r="P134" s="1"/>
    </row>
    <row r="135" spans="1:16" ht="21" customHeight="1">
      <c r="A135" s="1"/>
      <c r="B135" s="1"/>
      <c r="C135" s="1"/>
      <c r="D135" s="1"/>
      <c r="E135" s="1"/>
      <c r="F135" s="1"/>
      <c r="G135" s="1"/>
      <c r="H135" s="3"/>
      <c r="I135" s="44"/>
      <c r="J135" s="44"/>
      <c r="K135" s="44"/>
      <c r="L135" s="44"/>
      <c r="M135" s="3"/>
      <c r="N135" s="3"/>
      <c r="O135" s="1"/>
      <c r="P135" s="1"/>
    </row>
    <row r="136" spans="1:16" ht="21" customHeight="1">
      <c r="A136" s="1"/>
      <c r="B136" s="1"/>
      <c r="C136" s="1"/>
      <c r="D136" s="1"/>
      <c r="E136" s="1"/>
      <c r="F136" s="1"/>
      <c r="G136" s="1"/>
      <c r="H136" s="3"/>
      <c r="I136" s="44"/>
      <c r="J136" s="44"/>
      <c r="K136" s="44"/>
      <c r="L136" s="44"/>
      <c r="M136" s="3"/>
      <c r="N136" s="3"/>
      <c r="O136" s="1"/>
      <c r="P136" s="1"/>
    </row>
    <row r="137" spans="1:16" ht="21" customHeight="1">
      <c r="A137" s="1"/>
      <c r="B137" s="1"/>
      <c r="C137" s="1"/>
      <c r="D137" s="1"/>
      <c r="E137" s="1"/>
      <c r="F137" s="1"/>
      <c r="G137" s="1"/>
      <c r="H137" s="3"/>
      <c r="I137" s="44"/>
      <c r="J137" s="44"/>
      <c r="K137" s="44"/>
      <c r="L137" s="44"/>
      <c r="M137" s="3"/>
      <c r="N137" s="3"/>
      <c r="O137" s="1"/>
      <c r="P137" s="1"/>
    </row>
    <row r="138" spans="1:16" ht="21" customHeight="1">
      <c r="A138" s="1"/>
      <c r="B138" s="1"/>
      <c r="C138" s="1"/>
      <c r="D138" s="1"/>
      <c r="E138" s="1"/>
      <c r="F138" s="1"/>
      <c r="G138" s="1"/>
      <c r="H138" s="3"/>
      <c r="I138" s="44"/>
      <c r="J138" s="44"/>
      <c r="K138" s="44"/>
      <c r="L138" s="44"/>
      <c r="M138" s="3"/>
      <c r="N138" s="3"/>
      <c r="O138" s="1"/>
      <c r="P138" s="1"/>
    </row>
    <row r="139" spans="1:16" ht="21" customHeight="1">
      <c r="A139" s="1"/>
      <c r="B139" s="1"/>
      <c r="C139" s="1"/>
      <c r="D139" s="1"/>
      <c r="E139" s="1"/>
      <c r="F139" s="1"/>
      <c r="G139" s="1"/>
      <c r="H139" s="3"/>
      <c r="I139" s="44"/>
      <c r="J139" s="44"/>
      <c r="K139" s="44"/>
      <c r="L139" s="44"/>
      <c r="M139" s="3"/>
      <c r="N139" s="3"/>
      <c r="O139" s="1"/>
      <c r="P139" s="1"/>
    </row>
    <row r="140" spans="1:16" ht="21" customHeight="1">
      <c r="A140" s="1"/>
      <c r="B140" s="1"/>
      <c r="C140" s="1"/>
      <c r="D140" s="1"/>
      <c r="E140" s="1"/>
      <c r="F140" s="1"/>
      <c r="G140" s="1"/>
      <c r="H140" s="3"/>
      <c r="I140" s="44"/>
      <c r="J140" s="44"/>
      <c r="K140" s="44"/>
      <c r="L140" s="44"/>
      <c r="M140" s="3"/>
      <c r="N140" s="3"/>
      <c r="O140" s="1"/>
      <c r="P140" s="1"/>
    </row>
    <row r="141" spans="1:16" ht="21" customHeight="1">
      <c r="A141" s="1"/>
      <c r="B141" s="1"/>
      <c r="C141" s="1"/>
      <c r="D141" s="1"/>
      <c r="E141" s="1"/>
      <c r="F141" s="1"/>
      <c r="G141" s="1"/>
      <c r="H141" s="3"/>
      <c r="I141" s="44"/>
      <c r="J141" s="44"/>
      <c r="K141" s="44"/>
      <c r="L141" s="44"/>
      <c r="M141" s="3"/>
      <c r="N141" s="3"/>
      <c r="O141" s="1"/>
      <c r="P141" s="1"/>
    </row>
    <row r="142" spans="1:16" ht="21" customHeight="1">
      <c r="A142" s="1"/>
      <c r="B142" s="1"/>
      <c r="C142" s="1"/>
      <c r="D142" s="1"/>
      <c r="E142" s="1"/>
      <c r="F142" s="1"/>
      <c r="G142" s="1"/>
      <c r="H142" s="3"/>
      <c r="I142" s="44"/>
      <c r="J142" s="44"/>
      <c r="K142" s="44"/>
      <c r="L142" s="44"/>
      <c r="M142" s="3"/>
      <c r="N142" s="3"/>
      <c r="O142" s="1"/>
      <c r="P142" s="1"/>
    </row>
    <row r="143" spans="1:16" ht="21" customHeight="1">
      <c r="A143" s="1"/>
      <c r="B143" s="1"/>
      <c r="C143" s="1"/>
      <c r="D143" s="1"/>
      <c r="E143" s="1"/>
      <c r="F143" s="1"/>
      <c r="G143" s="1"/>
      <c r="H143" s="3"/>
      <c r="I143" s="44"/>
      <c r="J143" s="44"/>
      <c r="K143" s="44"/>
      <c r="L143" s="44"/>
      <c r="M143" s="3"/>
      <c r="N143" s="3"/>
      <c r="O143" s="1"/>
      <c r="P143" s="1"/>
    </row>
    <row r="144" spans="1:16" ht="21" customHeight="1">
      <c r="A144" s="1"/>
      <c r="B144" s="1"/>
      <c r="C144" s="1"/>
      <c r="D144" s="1"/>
      <c r="E144" s="1"/>
      <c r="F144" s="1"/>
      <c r="G144" s="1"/>
      <c r="H144" s="3"/>
      <c r="I144" s="44"/>
      <c r="J144" s="44"/>
      <c r="K144" s="44"/>
      <c r="L144" s="44"/>
      <c r="M144" s="3"/>
      <c r="N144" s="3"/>
      <c r="O144" s="1"/>
      <c r="P144" s="1"/>
    </row>
    <row r="145" spans="1:16" ht="21" customHeight="1">
      <c r="A145" s="1"/>
      <c r="B145" s="1"/>
      <c r="C145" s="1"/>
      <c r="D145" s="1"/>
      <c r="E145" s="1"/>
      <c r="F145" s="1"/>
      <c r="G145" s="1"/>
      <c r="H145" s="3"/>
      <c r="I145" s="44"/>
      <c r="J145" s="44"/>
      <c r="K145" s="44"/>
      <c r="L145" s="44"/>
      <c r="M145" s="3"/>
      <c r="N145" s="3"/>
      <c r="O145" s="1"/>
      <c r="P145" s="1"/>
    </row>
    <row r="146" spans="1:16" ht="21" customHeight="1">
      <c r="A146" s="1"/>
      <c r="B146" s="1"/>
      <c r="C146" s="1"/>
      <c r="D146" s="1"/>
      <c r="E146" s="1"/>
      <c r="F146" s="1"/>
      <c r="G146" s="1"/>
      <c r="H146" s="3"/>
      <c r="I146" s="44"/>
      <c r="J146" s="44"/>
      <c r="K146" s="44"/>
      <c r="L146" s="44"/>
      <c r="M146" s="3"/>
      <c r="N146" s="3"/>
      <c r="O146" s="1"/>
      <c r="P146" s="1"/>
    </row>
    <row r="147" spans="1:16" ht="21" customHeight="1">
      <c r="A147" s="1"/>
      <c r="B147" s="1"/>
      <c r="C147" s="1"/>
      <c r="D147" s="1"/>
      <c r="E147" s="1"/>
      <c r="F147" s="1"/>
      <c r="G147" s="1"/>
      <c r="H147" s="3"/>
      <c r="I147" s="44"/>
      <c r="J147" s="44"/>
      <c r="K147" s="44"/>
      <c r="L147" s="44"/>
      <c r="M147" s="3"/>
      <c r="N147" s="3"/>
      <c r="O147" s="1"/>
      <c r="P147" s="1"/>
    </row>
    <row r="148" spans="1:16" ht="21" customHeight="1">
      <c r="A148" s="1"/>
      <c r="B148" s="1"/>
      <c r="C148" s="1"/>
      <c r="D148" s="1"/>
      <c r="E148" s="1"/>
      <c r="F148" s="1"/>
      <c r="G148" s="1"/>
      <c r="H148" s="3"/>
      <c r="I148" s="44"/>
      <c r="J148" s="44"/>
      <c r="K148" s="44"/>
      <c r="L148" s="44"/>
      <c r="M148" s="3"/>
      <c r="N148" s="3"/>
      <c r="O148" s="1"/>
      <c r="P148" s="1"/>
    </row>
    <row r="149" spans="1:16" ht="21" customHeight="1">
      <c r="A149" s="1"/>
      <c r="B149" s="1"/>
      <c r="C149" s="1"/>
      <c r="D149" s="1"/>
      <c r="E149" s="1"/>
      <c r="F149" s="1"/>
      <c r="G149" s="1"/>
      <c r="H149" s="3"/>
      <c r="I149" s="44"/>
      <c r="J149" s="44"/>
      <c r="K149" s="44"/>
      <c r="L149" s="44"/>
      <c r="M149" s="3"/>
      <c r="N149" s="3"/>
      <c r="O149" s="1"/>
      <c r="P149" s="1"/>
    </row>
    <row r="150" spans="1:16" ht="21" customHeight="1">
      <c r="A150" s="1"/>
      <c r="B150" s="1"/>
      <c r="C150" s="1"/>
      <c r="D150" s="1"/>
      <c r="E150" s="1"/>
      <c r="F150" s="1"/>
      <c r="G150" s="1"/>
      <c r="H150" s="3"/>
      <c r="I150" s="44"/>
      <c r="J150" s="44"/>
      <c r="K150" s="44"/>
      <c r="L150" s="44"/>
      <c r="M150" s="3"/>
      <c r="N150" s="3"/>
      <c r="O150" s="1"/>
      <c r="P150" s="1"/>
    </row>
    <row r="151" spans="1:16" ht="21" customHeight="1">
      <c r="A151" s="1"/>
      <c r="B151" s="1"/>
      <c r="C151" s="1"/>
      <c r="D151" s="1"/>
      <c r="E151" s="1"/>
      <c r="F151" s="1"/>
      <c r="G151" s="1"/>
      <c r="H151" s="3"/>
      <c r="I151" s="44"/>
      <c r="J151" s="44"/>
      <c r="K151" s="44"/>
      <c r="L151" s="44"/>
      <c r="M151" s="3"/>
      <c r="N151" s="3"/>
      <c r="O151" s="1"/>
      <c r="P151" s="1"/>
    </row>
    <row r="152" spans="1:16" ht="21" customHeight="1">
      <c r="A152" s="1"/>
      <c r="B152" s="1"/>
      <c r="C152" s="1"/>
      <c r="D152" s="1"/>
      <c r="E152" s="1"/>
      <c r="F152" s="1"/>
      <c r="G152" s="1"/>
      <c r="H152" s="3"/>
      <c r="I152" s="44"/>
      <c r="J152" s="44"/>
      <c r="K152" s="44"/>
      <c r="L152" s="44"/>
      <c r="M152" s="3"/>
      <c r="N152" s="3"/>
      <c r="O152" s="1"/>
      <c r="P152" s="1"/>
    </row>
    <row r="153" spans="1:16" ht="21" customHeight="1">
      <c r="A153" s="1"/>
      <c r="B153" s="1"/>
      <c r="C153" s="1"/>
      <c r="D153" s="1"/>
      <c r="E153" s="1"/>
      <c r="F153" s="1"/>
      <c r="G153" s="1"/>
      <c r="H153" s="3"/>
      <c r="I153" s="44"/>
      <c r="J153" s="44"/>
      <c r="K153" s="44"/>
      <c r="L153" s="44"/>
      <c r="M153" s="3"/>
      <c r="N153" s="3"/>
      <c r="O153" s="1"/>
      <c r="P153" s="1"/>
    </row>
    <row r="154" spans="1:16" ht="21" customHeight="1">
      <c r="A154" s="1"/>
      <c r="B154" s="1"/>
      <c r="C154" s="1"/>
      <c r="D154" s="1"/>
      <c r="E154" s="1"/>
      <c r="F154" s="1"/>
      <c r="G154" s="1"/>
      <c r="H154" s="3"/>
      <c r="I154" s="44"/>
      <c r="J154" s="44"/>
      <c r="K154" s="44"/>
      <c r="L154" s="44"/>
      <c r="M154" s="3"/>
      <c r="N154" s="3"/>
      <c r="O154" s="1"/>
      <c r="P154" s="1"/>
    </row>
    <row r="155" spans="1:16" ht="21" customHeight="1">
      <c r="A155" s="1"/>
      <c r="B155" s="1"/>
      <c r="C155" s="1"/>
      <c r="D155" s="1"/>
      <c r="E155" s="1"/>
      <c r="F155" s="1"/>
      <c r="G155" s="1"/>
      <c r="H155" s="3"/>
      <c r="I155" s="44"/>
      <c r="J155" s="44"/>
      <c r="K155" s="44"/>
      <c r="L155" s="44"/>
      <c r="M155" s="3"/>
      <c r="N155" s="3"/>
      <c r="O155" s="1"/>
      <c r="P155" s="1"/>
    </row>
    <row r="156" spans="1:16" ht="21" customHeight="1">
      <c r="A156" s="1"/>
      <c r="B156" s="1"/>
      <c r="C156" s="1"/>
      <c r="D156" s="1"/>
      <c r="E156" s="1"/>
      <c r="F156" s="1"/>
      <c r="G156" s="1"/>
      <c r="H156" s="3"/>
      <c r="I156" s="44"/>
      <c r="J156" s="44"/>
      <c r="K156" s="44"/>
      <c r="L156" s="44"/>
      <c r="M156" s="3"/>
      <c r="N156" s="3"/>
      <c r="O156" s="1"/>
      <c r="P156" s="1"/>
    </row>
    <row r="157" spans="1:16" ht="21" customHeight="1">
      <c r="A157" s="1"/>
      <c r="B157" s="1"/>
      <c r="C157" s="1"/>
      <c r="D157" s="1"/>
      <c r="E157" s="1"/>
      <c r="F157" s="1"/>
      <c r="G157" s="1"/>
      <c r="H157" s="3"/>
      <c r="I157" s="44"/>
      <c r="J157" s="44"/>
      <c r="K157" s="44"/>
      <c r="L157" s="44"/>
      <c r="M157" s="3"/>
      <c r="N157" s="3"/>
      <c r="O157" s="1"/>
      <c r="P157" s="1"/>
    </row>
    <row r="158" spans="1:16" ht="21" customHeight="1">
      <c r="A158" s="1"/>
      <c r="B158" s="1"/>
      <c r="C158" s="1"/>
      <c r="D158" s="1"/>
      <c r="E158" s="1"/>
      <c r="F158" s="1"/>
      <c r="G158" s="1"/>
      <c r="H158" s="3"/>
      <c r="I158" s="44"/>
      <c r="J158" s="44"/>
      <c r="K158" s="44"/>
      <c r="L158" s="44"/>
      <c r="M158" s="3"/>
      <c r="N158" s="3"/>
      <c r="O158" s="1"/>
      <c r="P158" s="1"/>
    </row>
    <row r="159" spans="1:16" ht="21" customHeight="1">
      <c r="A159" s="1"/>
      <c r="B159" s="1"/>
      <c r="C159" s="1"/>
      <c r="D159" s="1"/>
      <c r="E159" s="1"/>
      <c r="F159" s="1"/>
      <c r="G159" s="1"/>
      <c r="H159" s="3"/>
      <c r="I159" s="44"/>
      <c r="J159" s="44"/>
      <c r="K159" s="44"/>
      <c r="L159" s="44"/>
      <c r="M159" s="3"/>
      <c r="N159" s="3"/>
      <c r="O159" s="1"/>
      <c r="P159" s="1"/>
    </row>
    <row r="160" spans="1:16" ht="21" customHeight="1">
      <c r="A160" s="1"/>
      <c r="B160" s="1"/>
      <c r="C160" s="1"/>
      <c r="D160" s="1"/>
      <c r="E160" s="1"/>
      <c r="F160" s="1"/>
      <c r="G160" s="1"/>
      <c r="H160" s="3"/>
      <c r="I160" s="44"/>
      <c r="J160" s="44"/>
      <c r="K160" s="44"/>
      <c r="L160" s="44"/>
      <c r="M160" s="3"/>
      <c r="N160" s="3"/>
      <c r="O160" s="1"/>
      <c r="P160" s="1"/>
    </row>
    <row r="161" spans="1:16" ht="21" customHeight="1">
      <c r="A161" s="1"/>
      <c r="B161" s="1"/>
      <c r="C161" s="1"/>
      <c r="D161" s="1"/>
      <c r="E161" s="1"/>
      <c r="F161" s="1"/>
      <c r="G161" s="1"/>
      <c r="H161" s="3"/>
      <c r="I161" s="44"/>
      <c r="J161" s="44"/>
      <c r="K161" s="44"/>
      <c r="L161" s="44"/>
      <c r="M161" s="3"/>
      <c r="N161" s="3"/>
      <c r="O161" s="1"/>
      <c r="P161" s="1"/>
    </row>
    <row r="162" spans="1:16" ht="21" customHeight="1">
      <c r="A162" s="1"/>
      <c r="B162" s="1"/>
      <c r="C162" s="1"/>
      <c r="D162" s="1"/>
      <c r="E162" s="1"/>
      <c r="F162" s="1"/>
      <c r="G162" s="1"/>
      <c r="H162" s="3"/>
      <c r="I162" s="44"/>
      <c r="J162" s="44"/>
      <c r="K162" s="44"/>
      <c r="L162" s="44"/>
      <c r="M162" s="3"/>
      <c r="N162" s="3"/>
      <c r="O162" s="1"/>
      <c r="P162" s="1"/>
    </row>
    <row r="163" spans="1:16" ht="21" customHeight="1">
      <c r="A163" s="1"/>
      <c r="B163" s="1"/>
      <c r="C163" s="1"/>
      <c r="D163" s="1"/>
      <c r="E163" s="1"/>
      <c r="F163" s="1"/>
      <c r="G163" s="1"/>
      <c r="H163" s="3"/>
      <c r="I163" s="44"/>
      <c r="J163" s="44"/>
      <c r="K163" s="44"/>
      <c r="L163" s="44"/>
      <c r="M163" s="3"/>
      <c r="N163" s="3"/>
      <c r="O163" s="1"/>
      <c r="P163" s="1"/>
    </row>
    <row r="164" spans="1:16" ht="21" customHeight="1">
      <c r="A164" s="1"/>
      <c r="B164" s="1"/>
      <c r="C164" s="1"/>
      <c r="D164" s="1"/>
      <c r="E164" s="1"/>
      <c r="F164" s="1"/>
      <c r="G164" s="1"/>
      <c r="H164" s="3"/>
      <c r="I164" s="44"/>
      <c r="J164" s="44"/>
      <c r="K164" s="44"/>
      <c r="L164" s="44"/>
      <c r="M164" s="3"/>
      <c r="N164" s="3"/>
      <c r="O164" s="1"/>
      <c r="P164" s="1"/>
    </row>
    <row r="165" spans="1:16" ht="21" customHeight="1">
      <c r="A165" s="1"/>
      <c r="B165" s="1"/>
      <c r="C165" s="1"/>
      <c r="D165" s="1"/>
      <c r="E165" s="1"/>
      <c r="F165" s="1"/>
      <c r="G165" s="1"/>
      <c r="H165" s="3"/>
      <c r="I165" s="44"/>
      <c r="J165" s="44"/>
      <c r="K165" s="44"/>
      <c r="L165" s="44"/>
      <c r="M165" s="3"/>
      <c r="N165" s="3"/>
      <c r="O165" s="1"/>
      <c r="P165" s="1"/>
    </row>
    <row r="166" spans="1:16" ht="21" customHeight="1">
      <c r="A166" s="1"/>
      <c r="B166" s="1"/>
      <c r="C166" s="1"/>
      <c r="D166" s="1"/>
      <c r="E166" s="1"/>
      <c r="F166" s="1"/>
      <c r="G166" s="1"/>
      <c r="H166" s="3"/>
      <c r="I166" s="44"/>
      <c r="J166" s="44"/>
      <c r="K166" s="44"/>
      <c r="L166" s="44"/>
      <c r="M166" s="3"/>
      <c r="N166" s="3"/>
      <c r="O166" s="1"/>
      <c r="P166" s="1"/>
    </row>
    <row r="167" spans="1:16" ht="21" customHeight="1">
      <c r="A167" s="1"/>
      <c r="B167" s="1"/>
      <c r="C167" s="1"/>
      <c r="D167" s="1"/>
      <c r="E167" s="1"/>
      <c r="F167" s="1"/>
      <c r="G167" s="1"/>
      <c r="H167" s="3"/>
      <c r="I167" s="44"/>
      <c r="J167" s="44"/>
      <c r="K167" s="44"/>
      <c r="L167" s="44"/>
      <c r="M167" s="3"/>
      <c r="N167" s="3"/>
      <c r="O167" s="1"/>
      <c r="P167" s="1"/>
    </row>
    <row r="168" spans="1:16" ht="21" customHeight="1">
      <c r="A168" s="1"/>
      <c r="B168" s="1"/>
      <c r="C168" s="1"/>
      <c r="D168" s="1"/>
      <c r="E168" s="1"/>
      <c r="F168" s="1"/>
      <c r="G168" s="1"/>
      <c r="H168" s="3"/>
      <c r="I168" s="44"/>
      <c r="J168" s="44"/>
      <c r="K168" s="44"/>
      <c r="L168" s="44"/>
      <c r="M168" s="3"/>
      <c r="N168" s="3"/>
      <c r="O168" s="1"/>
      <c r="P168" s="1"/>
    </row>
    <row r="169" spans="1:16" ht="21" customHeight="1">
      <c r="A169" s="1"/>
      <c r="B169" s="1"/>
      <c r="C169" s="1"/>
      <c r="D169" s="1"/>
      <c r="E169" s="1"/>
      <c r="F169" s="1"/>
      <c r="G169" s="1"/>
      <c r="H169" s="3"/>
      <c r="I169" s="44"/>
      <c r="J169" s="44"/>
      <c r="K169" s="44"/>
      <c r="L169" s="44"/>
      <c r="M169" s="3"/>
      <c r="N169" s="3"/>
      <c r="O169" s="1"/>
      <c r="P169" s="1"/>
    </row>
    <row r="170" spans="1:16" ht="21" customHeight="1">
      <c r="A170" s="1"/>
      <c r="B170" s="1"/>
      <c r="C170" s="1"/>
      <c r="D170" s="1"/>
      <c r="E170" s="1"/>
      <c r="F170" s="1"/>
      <c r="G170" s="1"/>
      <c r="H170" s="3"/>
      <c r="I170" s="44"/>
      <c r="J170" s="44"/>
      <c r="K170" s="44"/>
      <c r="L170" s="44"/>
      <c r="M170" s="3"/>
      <c r="N170" s="3"/>
      <c r="O170" s="1"/>
      <c r="P170" s="1"/>
    </row>
    <row r="171" spans="1:16" ht="21" customHeight="1">
      <c r="A171" s="1"/>
      <c r="B171" s="1"/>
      <c r="C171" s="1"/>
      <c r="D171" s="1"/>
      <c r="E171" s="1"/>
      <c r="F171" s="1"/>
      <c r="G171" s="1"/>
      <c r="H171" s="3"/>
      <c r="I171" s="44"/>
      <c r="J171" s="44"/>
      <c r="K171" s="44"/>
      <c r="L171" s="44"/>
      <c r="M171" s="3"/>
      <c r="N171" s="3"/>
      <c r="O171" s="1"/>
      <c r="P171" s="1"/>
    </row>
    <row r="172" spans="1:16" ht="21" customHeight="1">
      <c r="A172" s="1"/>
      <c r="B172" s="1"/>
      <c r="C172" s="1"/>
      <c r="D172" s="1"/>
      <c r="E172" s="1"/>
      <c r="F172" s="1"/>
      <c r="G172" s="1"/>
      <c r="H172" s="3"/>
      <c r="I172" s="44"/>
      <c r="J172" s="44"/>
      <c r="K172" s="44"/>
      <c r="L172" s="44"/>
      <c r="M172" s="3"/>
      <c r="N172" s="3"/>
      <c r="O172" s="1"/>
      <c r="P172" s="1"/>
    </row>
    <row r="173" spans="1:16" ht="21" customHeight="1">
      <c r="A173" s="1"/>
      <c r="B173" s="1"/>
      <c r="C173" s="1"/>
      <c r="D173" s="1"/>
      <c r="E173" s="1"/>
      <c r="F173" s="1"/>
      <c r="G173" s="1"/>
      <c r="H173" s="3"/>
      <c r="I173" s="44"/>
      <c r="J173" s="44"/>
      <c r="K173" s="44"/>
      <c r="L173" s="44"/>
      <c r="M173" s="3"/>
      <c r="N173" s="3"/>
      <c r="O173" s="1"/>
      <c r="P173" s="1"/>
    </row>
    <row r="174" spans="1:16" ht="21" customHeight="1">
      <c r="A174" s="1"/>
      <c r="B174" s="1"/>
      <c r="C174" s="1"/>
      <c r="D174" s="1"/>
      <c r="E174" s="1"/>
      <c r="F174" s="1"/>
      <c r="G174" s="1"/>
      <c r="H174" s="3"/>
      <c r="I174" s="44"/>
      <c r="J174" s="44"/>
      <c r="K174" s="44"/>
      <c r="L174" s="44"/>
      <c r="M174" s="3"/>
      <c r="N174" s="3"/>
      <c r="O174" s="1"/>
      <c r="P174" s="1"/>
    </row>
    <row r="175" spans="1:16" ht="21" customHeight="1">
      <c r="A175" s="1"/>
      <c r="B175" s="1"/>
      <c r="C175" s="1"/>
      <c r="D175" s="1"/>
      <c r="E175" s="1"/>
      <c r="F175" s="1"/>
      <c r="G175" s="1"/>
      <c r="H175" s="3"/>
      <c r="I175" s="44"/>
      <c r="J175" s="44"/>
      <c r="K175" s="44"/>
      <c r="L175" s="44"/>
      <c r="M175" s="3"/>
      <c r="N175" s="3"/>
      <c r="O175" s="1"/>
      <c r="P175" s="1"/>
    </row>
    <row r="176" spans="1:16" ht="21" customHeight="1">
      <c r="A176" s="1"/>
      <c r="B176" s="1"/>
      <c r="C176" s="1"/>
      <c r="D176" s="1"/>
      <c r="E176" s="1"/>
      <c r="F176" s="1"/>
      <c r="G176" s="1"/>
      <c r="H176" s="3"/>
      <c r="I176" s="44"/>
      <c r="J176" s="44"/>
      <c r="K176" s="44"/>
      <c r="L176" s="44"/>
      <c r="M176" s="3"/>
      <c r="N176" s="3"/>
      <c r="O176" s="1"/>
      <c r="P176" s="1"/>
    </row>
    <row r="177" spans="1:16" ht="21" customHeight="1">
      <c r="A177" s="1"/>
      <c r="B177" s="1"/>
      <c r="C177" s="1"/>
      <c r="D177" s="1"/>
      <c r="E177" s="1"/>
      <c r="F177" s="1"/>
      <c r="G177" s="1"/>
      <c r="H177" s="3"/>
      <c r="I177" s="44"/>
      <c r="J177" s="44"/>
      <c r="K177" s="44"/>
      <c r="L177" s="44"/>
      <c r="M177" s="3"/>
      <c r="N177" s="3"/>
      <c r="O177" s="1"/>
      <c r="P177" s="1"/>
    </row>
    <row r="178" spans="1:16" ht="21" customHeight="1">
      <c r="A178" s="1"/>
      <c r="B178" s="1"/>
      <c r="C178" s="1"/>
      <c r="D178" s="1"/>
      <c r="E178" s="1"/>
      <c r="F178" s="1"/>
      <c r="G178" s="1"/>
      <c r="H178" s="3"/>
      <c r="I178" s="44"/>
      <c r="J178" s="44"/>
      <c r="K178" s="44"/>
      <c r="L178" s="44"/>
      <c r="M178" s="3"/>
      <c r="N178" s="3"/>
      <c r="O178" s="1"/>
      <c r="P178" s="1"/>
    </row>
    <row r="179" spans="1:16" ht="21" customHeight="1">
      <c r="A179" s="1"/>
      <c r="B179" s="1"/>
      <c r="C179" s="1"/>
      <c r="D179" s="1"/>
      <c r="E179" s="1"/>
      <c r="F179" s="1"/>
      <c r="G179" s="1"/>
      <c r="H179" s="3"/>
      <c r="I179" s="44"/>
      <c r="J179" s="44"/>
      <c r="K179" s="44"/>
      <c r="L179" s="44"/>
      <c r="M179" s="3"/>
      <c r="N179" s="3"/>
      <c r="O179" s="1"/>
      <c r="P179" s="1"/>
    </row>
    <row r="180" spans="1:16" ht="21" customHeight="1">
      <c r="A180" s="1"/>
      <c r="B180" s="1"/>
      <c r="C180" s="1"/>
      <c r="D180" s="1"/>
      <c r="E180" s="1"/>
      <c r="F180" s="1"/>
      <c r="G180" s="1"/>
      <c r="H180" s="3"/>
      <c r="I180" s="44"/>
      <c r="J180" s="44"/>
      <c r="K180" s="44"/>
      <c r="L180" s="44"/>
      <c r="M180" s="3"/>
      <c r="N180" s="3"/>
      <c r="O180" s="1"/>
      <c r="P180" s="1"/>
    </row>
    <row r="181" spans="1:16" ht="21" customHeight="1">
      <c r="A181" s="1"/>
      <c r="B181" s="1"/>
      <c r="C181" s="1"/>
      <c r="D181" s="1"/>
      <c r="E181" s="1"/>
      <c r="F181" s="1"/>
      <c r="G181" s="1"/>
      <c r="H181" s="3"/>
      <c r="I181" s="44"/>
      <c r="J181" s="44"/>
      <c r="K181" s="44"/>
      <c r="L181" s="44"/>
      <c r="M181" s="3"/>
      <c r="N181" s="3"/>
      <c r="O181" s="1"/>
      <c r="P181" s="1"/>
    </row>
    <row r="182" spans="1:16" ht="21" customHeight="1">
      <c r="A182" s="1"/>
      <c r="B182" s="1"/>
      <c r="C182" s="1"/>
      <c r="D182" s="1"/>
      <c r="E182" s="1"/>
      <c r="F182" s="1"/>
      <c r="G182" s="1"/>
      <c r="H182" s="3"/>
      <c r="I182" s="44"/>
      <c r="J182" s="44"/>
      <c r="K182" s="44"/>
      <c r="L182" s="44"/>
      <c r="M182" s="3"/>
      <c r="N182" s="3"/>
      <c r="O182" s="1"/>
      <c r="P182" s="1"/>
    </row>
    <row r="183" spans="1:16" ht="21" customHeight="1">
      <c r="A183" s="1"/>
      <c r="B183" s="1"/>
      <c r="C183" s="1"/>
      <c r="D183" s="1"/>
      <c r="E183" s="1"/>
      <c r="F183" s="1"/>
      <c r="G183" s="1"/>
      <c r="H183" s="3"/>
      <c r="I183" s="44"/>
      <c r="J183" s="44"/>
      <c r="K183" s="44"/>
      <c r="L183" s="44"/>
      <c r="M183" s="3"/>
      <c r="N183" s="3"/>
      <c r="O183" s="1"/>
      <c r="P183" s="1"/>
    </row>
    <row r="184" spans="1:16" ht="21" customHeight="1">
      <c r="A184" s="1"/>
      <c r="B184" s="1"/>
      <c r="C184" s="1"/>
      <c r="D184" s="1"/>
      <c r="E184" s="1"/>
      <c r="F184" s="1"/>
      <c r="G184" s="1"/>
      <c r="H184" s="3"/>
      <c r="I184" s="44"/>
      <c r="J184" s="44"/>
      <c r="K184" s="44"/>
      <c r="L184" s="44"/>
      <c r="M184" s="3"/>
      <c r="N184" s="3"/>
      <c r="O184" s="1"/>
      <c r="P184" s="1"/>
    </row>
    <row r="185" spans="1:16" ht="21" customHeight="1">
      <c r="A185" s="1"/>
      <c r="B185" s="1"/>
      <c r="C185" s="1"/>
      <c r="D185" s="1"/>
      <c r="E185" s="1"/>
      <c r="F185" s="1"/>
      <c r="G185" s="1"/>
      <c r="H185" s="3"/>
      <c r="I185" s="44"/>
      <c r="J185" s="44"/>
      <c r="K185" s="44"/>
      <c r="L185" s="44"/>
      <c r="M185" s="3"/>
      <c r="N185" s="3"/>
      <c r="O185" s="1"/>
      <c r="P185" s="1"/>
    </row>
    <row r="186" spans="1:16" ht="21" customHeight="1">
      <c r="A186" s="1"/>
      <c r="B186" s="1"/>
      <c r="C186" s="1"/>
      <c r="D186" s="1"/>
      <c r="E186" s="1"/>
      <c r="F186" s="1"/>
      <c r="G186" s="1"/>
      <c r="H186" s="3"/>
      <c r="I186" s="44"/>
      <c r="J186" s="44"/>
      <c r="K186" s="44"/>
      <c r="L186" s="44"/>
      <c r="M186" s="3"/>
      <c r="N186" s="3"/>
      <c r="O186" s="1"/>
      <c r="P186" s="1"/>
    </row>
    <row r="187" spans="1:16" ht="21" customHeight="1">
      <c r="A187" s="1"/>
      <c r="B187" s="1"/>
      <c r="C187" s="1"/>
      <c r="D187" s="1"/>
      <c r="E187" s="1"/>
      <c r="F187" s="1"/>
      <c r="G187" s="1"/>
      <c r="H187" s="3"/>
      <c r="I187" s="44"/>
      <c r="J187" s="44"/>
      <c r="K187" s="44"/>
      <c r="L187" s="44"/>
      <c r="M187" s="3"/>
      <c r="N187" s="3"/>
      <c r="O187" s="1"/>
      <c r="P187" s="1"/>
    </row>
    <row r="188" spans="1:16" ht="21" customHeight="1">
      <c r="A188" s="1"/>
      <c r="B188" s="1"/>
      <c r="C188" s="1"/>
      <c r="D188" s="1"/>
      <c r="E188" s="1"/>
      <c r="F188" s="1"/>
      <c r="G188" s="1"/>
      <c r="H188" s="3"/>
      <c r="I188" s="44"/>
      <c r="J188" s="44"/>
      <c r="K188" s="44"/>
      <c r="L188" s="44"/>
      <c r="M188" s="3"/>
      <c r="N188" s="3"/>
      <c r="O188" s="1"/>
      <c r="P188" s="1"/>
    </row>
    <row r="189" spans="1:16" ht="21" customHeight="1">
      <c r="A189" s="1"/>
      <c r="B189" s="1"/>
      <c r="C189" s="1"/>
      <c r="D189" s="1"/>
      <c r="E189" s="1"/>
      <c r="F189" s="1"/>
      <c r="G189" s="1"/>
      <c r="H189" s="3"/>
      <c r="I189" s="44"/>
      <c r="J189" s="44"/>
      <c r="K189" s="44"/>
      <c r="L189" s="44"/>
      <c r="M189" s="3"/>
      <c r="N189" s="3"/>
      <c r="O189" s="1"/>
      <c r="P189" s="1"/>
    </row>
    <row r="190" spans="1:16" ht="21" customHeight="1">
      <c r="A190" s="1"/>
      <c r="B190" s="1"/>
      <c r="C190" s="1"/>
      <c r="D190" s="1"/>
      <c r="E190" s="1"/>
      <c r="F190" s="1"/>
      <c r="G190" s="1"/>
      <c r="H190" s="3"/>
      <c r="I190" s="44"/>
      <c r="J190" s="44"/>
      <c r="K190" s="44"/>
      <c r="L190" s="44"/>
      <c r="M190" s="3"/>
      <c r="N190" s="3"/>
      <c r="O190" s="1"/>
      <c r="P190" s="1"/>
    </row>
    <row r="191" spans="1:16" ht="21" customHeight="1">
      <c r="A191" s="1"/>
      <c r="B191" s="1"/>
      <c r="C191" s="1"/>
      <c r="D191" s="1"/>
      <c r="E191" s="1"/>
      <c r="F191" s="1"/>
      <c r="G191" s="1"/>
      <c r="H191" s="3"/>
      <c r="I191" s="44"/>
      <c r="J191" s="44"/>
      <c r="K191" s="44"/>
      <c r="L191" s="44"/>
      <c r="M191" s="3"/>
      <c r="N191" s="3"/>
      <c r="O191" s="1"/>
      <c r="P191" s="1"/>
    </row>
    <row r="192" spans="1:16" ht="21" customHeight="1">
      <c r="A192" s="1"/>
      <c r="B192" s="1"/>
      <c r="C192" s="1"/>
      <c r="D192" s="1"/>
      <c r="E192" s="1"/>
      <c r="F192" s="1"/>
      <c r="G192" s="1"/>
      <c r="H192" s="3"/>
      <c r="I192" s="44"/>
      <c r="J192" s="44"/>
      <c r="K192" s="44"/>
      <c r="L192" s="44"/>
      <c r="M192" s="3"/>
      <c r="N192" s="3"/>
      <c r="O192" s="1"/>
      <c r="P192" s="1"/>
    </row>
    <row r="193" spans="1:16" ht="21" customHeight="1">
      <c r="A193" s="1"/>
      <c r="B193" s="1"/>
      <c r="C193" s="1"/>
      <c r="D193" s="1"/>
      <c r="E193" s="1"/>
      <c r="F193" s="1"/>
      <c r="G193" s="1"/>
      <c r="H193" s="3"/>
      <c r="I193" s="44"/>
      <c r="J193" s="44"/>
      <c r="K193" s="44"/>
      <c r="L193" s="44"/>
      <c r="M193" s="3"/>
      <c r="N193" s="3"/>
      <c r="O193" s="1"/>
      <c r="P193" s="1"/>
    </row>
    <row r="194" spans="1:16" ht="21" customHeight="1">
      <c r="A194" s="1"/>
      <c r="B194" s="1"/>
      <c r="C194" s="1"/>
      <c r="D194" s="1"/>
      <c r="E194" s="1"/>
      <c r="F194" s="1"/>
      <c r="G194" s="1"/>
      <c r="H194" s="3"/>
      <c r="I194" s="44"/>
      <c r="J194" s="44"/>
      <c r="K194" s="44"/>
      <c r="L194" s="44"/>
      <c r="M194" s="3"/>
      <c r="N194" s="3"/>
      <c r="O194" s="1"/>
      <c r="P194" s="1"/>
    </row>
    <row r="195" spans="1:16" ht="21" customHeight="1">
      <c r="A195" s="1"/>
      <c r="B195" s="1"/>
      <c r="C195" s="1"/>
      <c r="D195" s="1"/>
      <c r="E195" s="1"/>
      <c r="F195" s="1"/>
      <c r="G195" s="1"/>
      <c r="H195" s="3"/>
      <c r="I195" s="44"/>
      <c r="J195" s="44"/>
      <c r="K195" s="44"/>
      <c r="L195" s="44"/>
      <c r="M195" s="3"/>
      <c r="N195" s="3"/>
      <c r="O195" s="1"/>
      <c r="P195" s="1"/>
    </row>
    <row r="196" spans="1:16" ht="21" customHeight="1">
      <c r="A196" s="1"/>
      <c r="B196" s="1"/>
      <c r="C196" s="1"/>
      <c r="D196" s="1"/>
      <c r="E196" s="1"/>
      <c r="F196" s="1"/>
      <c r="G196" s="1"/>
      <c r="H196" s="3"/>
      <c r="I196" s="44"/>
      <c r="J196" s="44"/>
      <c r="K196" s="44"/>
      <c r="L196" s="44"/>
      <c r="M196" s="3"/>
      <c r="N196" s="3"/>
      <c r="O196" s="1"/>
      <c r="P196" s="1"/>
    </row>
    <row r="197" spans="1:16" ht="21" customHeight="1">
      <c r="A197" s="1"/>
      <c r="B197" s="1"/>
      <c r="C197" s="1"/>
      <c r="D197" s="1"/>
      <c r="E197" s="1"/>
      <c r="F197" s="1"/>
      <c r="G197" s="1"/>
      <c r="H197" s="3"/>
      <c r="I197" s="44"/>
      <c r="J197" s="44"/>
      <c r="K197" s="44"/>
      <c r="L197" s="44"/>
      <c r="M197" s="3"/>
      <c r="N197" s="3"/>
      <c r="O197" s="1"/>
      <c r="P197" s="1"/>
    </row>
    <row r="198" spans="1:16" ht="21" customHeight="1">
      <c r="A198" s="1"/>
      <c r="B198" s="1"/>
      <c r="C198" s="1"/>
      <c r="D198" s="1"/>
      <c r="E198" s="1"/>
      <c r="F198" s="1"/>
      <c r="G198" s="1"/>
      <c r="H198" s="3"/>
      <c r="I198" s="44"/>
      <c r="J198" s="44"/>
      <c r="K198" s="44"/>
      <c r="L198" s="44"/>
      <c r="M198" s="3"/>
      <c r="N198" s="3"/>
      <c r="O198" s="1"/>
      <c r="P198" s="1"/>
    </row>
    <row r="199" spans="1:16" ht="21" customHeight="1">
      <c r="A199" s="1"/>
      <c r="B199" s="1"/>
      <c r="C199" s="1"/>
      <c r="D199" s="1"/>
      <c r="E199" s="1"/>
      <c r="F199" s="1"/>
      <c r="G199" s="1"/>
      <c r="H199" s="3"/>
      <c r="I199" s="44"/>
      <c r="J199" s="44"/>
      <c r="K199" s="44"/>
      <c r="L199" s="44"/>
      <c r="M199" s="3"/>
      <c r="N199" s="3"/>
      <c r="O199" s="1"/>
      <c r="P199" s="1"/>
    </row>
    <row r="200" spans="1:16" ht="21" customHeight="1">
      <c r="A200" s="1"/>
      <c r="B200" s="1"/>
      <c r="C200" s="1"/>
      <c r="D200" s="1"/>
      <c r="E200" s="1"/>
      <c r="F200" s="1"/>
      <c r="G200" s="1"/>
      <c r="H200" s="3"/>
      <c r="I200" s="44"/>
      <c r="J200" s="44"/>
      <c r="K200" s="44"/>
      <c r="L200" s="44"/>
      <c r="M200" s="3"/>
      <c r="N200" s="3"/>
      <c r="O200" s="1"/>
      <c r="P200" s="1"/>
    </row>
    <row r="201" spans="1:16" ht="21" customHeight="1">
      <c r="A201" s="1"/>
      <c r="B201" s="1"/>
      <c r="C201" s="1"/>
      <c r="D201" s="1"/>
      <c r="E201" s="1"/>
      <c r="F201" s="1"/>
      <c r="G201" s="1"/>
      <c r="H201" s="3"/>
      <c r="I201" s="44"/>
      <c r="J201" s="44"/>
      <c r="K201" s="44"/>
      <c r="L201" s="44"/>
      <c r="M201" s="3"/>
      <c r="N201" s="3"/>
      <c r="O201" s="1"/>
      <c r="P201" s="1"/>
    </row>
    <row r="202" spans="1:16" ht="21" customHeight="1">
      <c r="A202" s="1"/>
      <c r="B202" s="1"/>
      <c r="C202" s="1"/>
      <c r="D202" s="1"/>
      <c r="E202" s="1"/>
      <c r="F202" s="1"/>
      <c r="G202" s="1"/>
      <c r="H202" s="3"/>
      <c r="I202" s="44"/>
      <c r="J202" s="44"/>
      <c r="K202" s="44"/>
      <c r="L202" s="44"/>
      <c r="M202" s="3"/>
      <c r="N202" s="3"/>
      <c r="O202" s="1"/>
      <c r="P202" s="1"/>
    </row>
    <row r="203" spans="1:16" ht="21" customHeight="1">
      <c r="A203" s="1"/>
      <c r="B203" s="1"/>
      <c r="C203" s="1"/>
      <c r="D203" s="1"/>
      <c r="E203" s="1"/>
      <c r="F203" s="1"/>
      <c r="G203" s="1"/>
      <c r="H203" s="3"/>
      <c r="I203" s="44"/>
      <c r="J203" s="44"/>
      <c r="K203" s="44"/>
      <c r="L203" s="44"/>
      <c r="M203" s="3"/>
      <c r="N203" s="3"/>
      <c r="O203" s="1"/>
      <c r="P203" s="1"/>
    </row>
    <row r="204" spans="1:16" ht="21" customHeight="1">
      <c r="A204" s="1"/>
      <c r="B204" s="1"/>
      <c r="C204" s="1"/>
      <c r="D204" s="1"/>
      <c r="E204" s="1"/>
      <c r="F204" s="1"/>
      <c r="G204" s="1"/>
      <c r="H204" s="3"/>
      <c r="I204" s="44"/>
      <c r="J204" s="44"/>
      <c r="K204" s="44"/>
      <c r="L204" s="44"/>
      <c r="M204" s="3"/>
      <c r="N204" s="3"/>
      <c r="O204" s="1"/>
      <c r="P204" s="1"/>
    </row>
    <row r="205" spans="1:16" ht="21" customHeight="1">
      <c r="A205" s="1"/>
      <c r="B205" s="1"/>
      <c r="C205" s="1"/>
      <c r="D205" s="1"/>
      <c r="E205" s="1"/>
      <c r="F205" s="1"/>
      <c r="G205" s="1"/>
      <c r="H205" s="3"/>
      <c r="I205" s="44"/>
      <c r="J205" s="44"/>
      <c r="K205" s="44"/>
      <c r="L205" s="44"/>
      <c r="M205" s="3"/>
      <c r="N205" s="3"/>
      <c r="O205" s="1"/>
      <c r="P205" s="1"/>
    </row>
    <row r="206" spans="1:16" ht="21" customHeight="1">
      <c r="A206" s="1"/>
      <c r="B206" s="1"/>
      <c r="C206" s="1"/>
      <c r="D206" s="1"/>
      <c r="E206" s="1"/>
      <c r="F206" s="1"/>
      <c r="G206" s="1"/>
      <c r="H206" s="3"/>
      <c r="I206" s="44"/>
      <c r="J206" s="44"/>
      <c r="K206" s="44"/>
      <c r="L206" s="44"/>
      <c r="M206" s="3"/>
      <c r="N206" s="3"/>
      <c r="O206" s="1"/>
      <c r="P206" s="1"/>
    </row>
    <row r="207" spans="1:16" ht="21" customHeight="1">
      <c r="A207" s="1"/>
      <c r="B207" s="1"/>
      <c r="C207" s="1"/>
      <c r="D207" s="1"/>
      <c r="E207" s="1"/>
      <c r="F207" s="1"/>
      <c r="G207" s="1"/>
      <c r="H207" s="3"/>
      <c r="I207" s="44"/>
      <c r="J207" s="44"/>
      <c r="K207" s="44"/>
      <c r="L207" s="44"/>
      <c r="M207" s="3"/>
      <c r="N207" s="3"/>
      <c r="O207" s="1"/>
      <c r="P207" s="1"/>
    </row>
    <row r="208" spans="1:16" ht="21" customHeight="1">
      <c r="A208" s="1"/>
      <c r="B208" s="1"/>
      <c r="C208" s="1"/>
      <c r="D208" s="1"/>
      <c r="E208" s="1"/>
      <c r="F208" s="1"/>
      <c r="G208" s="1"/>
      <c r="H208" s="3"/>
      <c r="I208" s="44"/>
      <c r="J208" s="44"/>
      <c r="K208" s="44"/>
      <c r="L208" s="44"/>
      <c r="M208" s="3"/>
      <c r="N208" s="3"/>
      <c r="O208" s="1"/>
      <c r="P208" s="1"/>
    </row>
    <row r="209" spans="1:16" ht="21" customHeight="1">
      <c r="A209" s="1"/>
      <c r="B209" s="1"/>
      <c r="C209" s="1"/>
      <c r="D209" s="1"/>
      <c r="E209" s="1"/>
      <c r="F209" s="1"/>
      <c r="G209" s="1"/>
      <c r="H209" s="3"/>
      <c r="I209" s="44"/>
      <c r="J209" s="44"/>
      <c r="K209" s="44"/>
      <c r="L209" s="44"/>
      <c r="M209" s="3"/>
      <c r="N209" s="3"/>
      <c r="O209" s="1"/>
      <c r="P209" s="1"/>
    </row>
    <row r="210" spans="1:16" ht="21" customHeight="1">
      <c r="A210" s="1"/>
      <c r="B210" s="1"/>
      <c r="C210" s="1"/>
      <c r="D210" s="1"/>
      <c r="E210" s="1"/>
      <c r="F210" s="1"/>
      <c r="G210" s="1"/>
      <c r="H210" s="3"/>
      <c r="I210" s="44"/>
      <c r="J210" s="44"/>
      <c r="K210" s="44"/>
      <c r="L210" s="44"/>
      <c r="M210" s="3"/>
      <c r="N210" s="3"/>
      <c r="O210" s="1"/>
      <c r="P210" s="1"/>
    </row>
    <row r="211" spans="1:16" ht="21" customHeight="1">
      <c r="A211" s="1"/>
      <c r="B211" s="1"/>
      <c r="C211" s="1"/>
      <c r="D211" s="1"/>
      <c r="E211" s="1"/>
      <c r="F211" s="1"/>
      <c r="G211" s="1"/>
      <c r="H211" s="3"/>
      <c r="I211" s="44"/>
      <c r="J211" s="44"/>
      <c r="K211" s="44"/>
      <c r="L211" s="44"/>
      <c r="M211" s="3"/>
      <c r="N211" s="3"/>
      <c r="O211" s="1"/>
      <c r="P211" s="1"/>
    </row>
    <row r="212" spans="1:16" ht="21" customHeight="1">
      <c r="A212" s="1"/>
      <c r="B212" s="1"/>
      <c r="C212" s="1"/>
      <c r="D212" s="1"/>
      <c r="E212" s="1"/>
      <c r="F212" s="1"/>
      <c r="G212" s="1"/>
      <c r="H212" s="3"/>
      <c r="I212" s="44"/>
      <c r="J212" s="44"/>
      <c r="K212" s="44"/>
      <c r="L212" s="44"/>
      <c r="M212" s="3"/>
      <c r="N212" s="3"/>
      <c r="O212" s="1"/>
      <c r="P212" s="1"/>
    </row>
    <row r="213" spans="1:16" ht="21" customHeight="1">
      <c r="A213" s="1"/>
      <c r="B213" s="1"/>
      <c r="C213" s="1"/>
      <c r="D213" s="1"/>
      <c r="E213" s="1"/>
      <c r="F213" s="1"/>
      <c r="G213" s="1"/>
      <c r="H213" s="3"/>
      <c r="I213" s="44"/>
      <c r="J213" s="44"/>
      <c r="K213" s="44"/>
      <c r="L213" s="44"/>
      <c r="M213" s="3"/>
      <c r="N213" s="3"/>
      <c r="O213" s="1"/>
      <c r="P213" s="1"/>
    </row>
    <row r="214" spans="1:16" ht="21" customHeight="1">
      <c r="A214" s="1"/>
      <c r="B214" s="1"/>
      <c r="C214" s="1"/>
      <c r="D214" s="1"/>
      <c r="E214" s="1"/>
      <c r="F214" s="1"/>
      <c r="G214" s="1"/>
      <c r="H214" s="3"/>
      <c r="I214" s="44"/>
      <c r="J214" s="44"/>
      <c r="K214" s="44"/>
      <c r="L214" s="44"/>
      <c r="M214" s="3"/>
      <c r="N214" s="3"/>
      <c r="O214" s="1"/>
      <c r="P214" s="1"/>
    </row>
    <row r="215" spans="1:16" ht="21" customHeight="1">
      <c r="A215" s="1"/>
      <c r="B215" s="1"/>
      <c r="C215" s="1"/>
      <c r="D215" s="1"/>
      <c r="E215" s="1"/>
      <c r="F215" s="1"/>
      <c r="G215" s="1"/>
      <c r="H215" s="3"/>
      <c r="I215" s="44"/>
      <c r="J215" s="44"/>
      <c r="K215" s="44"/>
      <c r="L215" s="44"/>
      <c r="M215" s="3"/>
      <c r="N215" s="3"/>
      <c r="O215" s="1"/>
      <c r="P215" s="1"/>
    </row>
    <row r="216" spans="1:16" ht="21" customHeight="1">
      <c r="A216" s="1"/>
      <c r="B216" s="1"/>
      <c r="C216" s="1"/>
      <c r="D216" s="1"/>
      <c r="E216" s="1"/>
      <c r="F216" s="1"/>
      <c r="G216" s="1"/>
      <c r="H216" s="3"/>
      <c r="I216" s="44"/>
      <c r="J216" s="44"/>
      <c r="K216" s="44"/>
      <c r="L216" s="44"/>
      <c r="M216" s="3"/>
      <c r="N216" s="3"/>
      <c r="O216" s="1"/>
      <c r="P216" s="1"/>
    </row>
    <row r="217" spans="1:16" ht="21" customHeight="1">
      <c r="A217" s="1"/>
      <c r="B217" s="1"/>
      <c r="C217" s="1"/>
      <c r="D217" s="1"/>
      <c r="E217" s="1"/>
      <c r="F217" s="1"/>
      <c r="G217" s="1"/>
      <c r="H217" s="3"/>
      <c r="I217" s="44"/>
      <c r="J217" s="44"/>
      <c r="K217" s="44"/>
      <c r="L217" s="44"/>
      <c r="M217" s="3"/>
      <c r="N217" s="3"/>
      <c r="O217" s="1"/>
      <c r="P217" s="1"/>
    </row>
    <row r="218" spans="1:16" ht="21" customHeight="1">
      <c r="A218" s="1"/>
      <c r="B218" s="1"/>
      <c r="C218" s="1"/>
      <c r="D218" s="1"/>
      <c r="E218" s="1"/>
      <c r="F218" s="1"/>
      <c r="G218" s="1"/>
      <c r="H218" s="3"/>
      <c r="I218" s="44"/>
      <c r="J218" s="44"/>
      <c r="K218" s="44"/>
      <c r="L218" s="44"/>
      <c r="M218" s="3"/>
      <c r="N218" s="3"/>
      <c r="O218" s="1"/>
      <c r="P218" s="1"/>
    </row>
    <row r="219" spans="1:16" ht="21" customHeight="1">
      <c r="A219" s="1"/>
      <c r="B219" s="1"/>
      <c r="C219" s="1"/>
      <c r="D219" s="1"/>
      <c r="E219" s="1"/>
      <c r="F219" s="1"/>
      <c r="G219" s="1"/>
      <c r="H219" s="3"/>
      <c r="I219" s="44"/>
      <c r="J219" s="44"/>
      <c r="K219" s="44"/>
      <c r="L219" s="44"/>
      <c r="M219" s="3"/>
      <c r="N219" s="3"/>
      <c r="O219" s="1"/>
      <c r="P219" s="1"/>
    </row>
    <row r="220" spans="1:16" ht="21" customHeight="1">
      <c r="A220" s="1"/>
      <c r="B220" s="1"/>
      <c r="C220" s="1"/>
      <c r="D220" s="1"/>
      <c r="E220" s="1"/>
      <c r="F220" s="1"/>
      <c r="G220" s="1"/>
      <c r="H220" s="3"/>
      <c r="I220" s="44"/>
      <c r="J220" s="44"/>
      <c r="K220" s="44"/>
      <c r="L220" s="44"/>
      <c r="M220" s="3"/>
      <c r="N220" s="3"/>
      <c r="O220" s="1"/>
      <c r="P220" s="1"/>
    </row>
    <row r="221" spans="1:16" ht="21" customHeight="1">
      <c r="A221" s="1"/>
      <c r="B221" s="1"/>
      <c r="C221" s="1"/>
      <c r="D221" s="1"/>
      <c r="E221" s="1"/>
      <c r="F221" s="1"/>
      <c r="G221" s="1"/>
      <c r="H221" s="3"/>
      <c r="I221" s="44"/>
      <c r="J221" s="44"/>
      <c r="K221" s="44"/>
      <c r="L221" s="44"/>
      <c r="M221" s="3"/>
      <c r="N221" s="3"/>
      <c r="O221" s="1"/>
      <c r="P221" s="1"/>
    </row>
    <row r="222" spans="1:16" ht="21" customHeight="1">
      <c r="A222" s="1"/>
      <c r="B222" s="1"/>
      <c r="C222" s="1"/>
      <c r="D222" s="1"/>
      <c r="E222" s="1"/>
      <c r="F222" s="1"/>
      <c r="G222" s="1"/>
      <c r="H222" s="3"/>
      <c r="I222" s="44"/>
      <c r="J222" s="44"/>
      <c r="K222" s="44"/>
      <c r="L222" s="44"/>
      <c r="M222" s="3"/>
      <c r="N222" s="3"/>
      <c r="O222" s="1"/>
      <c r="P222" s="1"/>
    </row>
    <row r="223" spans="1:16" ht="21" customHeight="1">
      <c r="A223" s="1"/>
      <c r="B223" s="1"/>
      <c r="C223" s="1"/>
      <c r="D223" s="1"/>
      <c r="E223" s="1"/>
      <c r="F223" s="1"/>
      <c r="G223" s="1"/>
      <c r="H223" s="3"/>
      <c r="I223" s="44"/>
      <c r="J223" s="44"/>
      <c r="K223" s="44"/>
      <c r="L223" s="44"/>
      <c r="M223" s="3"/>
      <c r="N223" s="3"/>
      <c r="O223" s="1"/>
      <c r="P223" s="1"/>
    </row>
    <row r="224" spans="1:16" ht="21" customHeight="1">
      <c r="A224" s="1"/>
      <c r="B224" s="1"/>
      <c r="C224" s="1"/>
      <c r="D224" s="1"/>
      <c r="E224" s="1"/>
      <c r="F224" s="1"/>
      <c r="G224" s="1"/>
      <c r="H224" s="3"/>
      <c r="I224" s="44"/>
      <c r="J224" s="44"/>
      <c r="K224" s="44"/>
      <c r="L224" s="44"/>
      <c r="M224" s="3"/>
      <c r="N224" s="3"/>
      <c r="O224" s="1"/>
      <c r="P224" s="1"/>
    </row>
    <row r="225" spans="1:16" ht="21" customHeight="1">
      <c r="A225" s="1"/>
      <c r="B225" s="1"/>
      <c r="C225" s="1"/>
      <c r="D225" s="1"/>
      <c r="E225" s="1"/>
      <c r="F225" s="1"/>
      <c r="G225" s="1"/>
      <c r="H225" s="3"/>
      <c r="I225" s="44"/>
      <c r="J225" s="44"/>
      <c r="K225" s="44"/>
      <c r="L225" s="44"/>
      <c r="M225" s="3"/>
      <c r="N225" s="3"/>
      <c r="O225" s="1"/>
      <c r="P225" s="1"/>
    </row>
    <row r="226" spans="1:16" ht="21" customHeight="1">
      <c r="A226" s="1"/>
      <c r="B226" s="1"/>
      <c r="C226" s="1"/>
      <c r="D226" s="1"/>
      <c r="E226" s="1"/>
      <c r="F226" s="1"/>
      <c r="G226" s="1"/>
      <c r="H226" s="3"/>
      <c r="I226" s="44"/>
      <c r="J226" s="44"/>
      <c r="K226" s="44"/>
      <c r="L226" s="44"/>
      <c r="M226" s="3"/>
      <c r="N226" s="3"/>
      <c r="O226" s="1"/>
      <c r="P226" s="1"/>
    </row>
    <row r="227" spans="1:16" ht="21" customHeight="1">
      <c r="A227" s="1"/>
      <c r="B227" s="1"/>
      <c r="C227" s="1"/>
      <c r="D227" s="1"/>
      <c r="E227" s="1"/>
      <c r="F227" s="1"/>
      <c r="G227" s="1"/>
      <c r="H227" s="3"/>
      <c r="I227" s="44"/>
      <c r="J227" s="44"/>
      <c r="K227" s="44"/>
      <c r="L227" s="44"/>
      <c r="M227" s="3"/>
      <c r="N227" s="3"/>
      <c r="O227" s="1"/>
      <c r="P227" s="1"/>
    </row>
    <row r="228" spans="1:16" ht="21" customHeight="1">
      <c r="A228" s="1"/>
      <c r="B228" s="1"/>
      <c r="C228" s="1"/>
      <c r="D228" s="1"/>
      <c r="E228" s="1"/>
      <c r="F228" s="1"/>
      <c r="G228" s="1"/>
      <c r="H228" s="3"/>
      <c r="I228" s="44"/>
      <c r="J228" s="44"/>
      <c r="K228" s="44"/>
      <c r="L228" s="44"/>
      <c r="M228" s="3"/>
      <c r="N228" s="3"/>
      <c r="O228" s="1"/>
      <c r="P228" s="1"/>
    </row>
    <row r="229" spans="1:16" ht="21" customHeight="1">
      <c r="A229" s="1"/>
      <c r="B229" s="1"/>
      <c r="C229" s="1"/>
      <c r="D229" s="1"/>
      <c r="E229" s="1"/>
      <c r="F229" s="1"/>
      <c r="G229" s="1"/>
      <c r="H229" s="3"/>
      <c r="I229" s="44"/>
      <c r="J229" s="44"/>
      <c r="K229" s="44"/>
      <c r="L229" s="44"/>
      <c r="M229" s="3"/>
      <c r="N229" s="3"/>
      <c r="O229" s="1"/>
      <c r="P229" s="1"/>
    </row>
    <row r="230" spans="1:16" ht="21" customHeight="1">
      <c r="A230" s="1"/>
      <c r="B230" s="1"/>
      <c r="C230" s="1"/>
      <c r="D230" s="1"/>
      <c r="E230" s="1"/>
      <c r="F230" s="1"/>
      <c r="G230" s="1"/>
      <c r="H230" s="3"/>
      <c r="I230" s="44"/>
      <c r="J230" s="44"/>
      <c r="K230" s="44"/>
      <c r="L230" s="44"/>
      <c r="M230" s="3"/>
      <c r="N230" s="3"/>
      <c r="O230" s="1"/>
      <c r="P230" s="1"/>
    </row>
    <row r="231" spans="1:16" ht="21" customHeight="1">
      <c r="A231" s="1"/>
      <c r="B231" s="1"/>
      <c r="C231" s="1"/>
      <c r="D231" s="1"/>
      <c r="E231" s="1"/>
      <c r="F231" s="1"/>
      <c r="G231" s="1"/>
      <c r="H231" s="3"/>
      <c r="I231" s="44"/>
      <c r="J231" s="44"/>
      <c r="K231" s="44"/>
      <c r="L231" s="44"/>
      <c r="M231" s="3"/>
      <c r="N231" s="3"/>
      <c r="O231" s="1"/>
      <c r="P231" s="1"/>
    </row>
    <row r="232" spans="1:16" ht="21" customHeight="1">
      <c r="A232" s="1"/>
      <c r="B232" s="1"/>
      <c r="C232" s="1"/>
      <c r="D232" s="1"/>
      <c r="E232" s="1"/>
      <c r="F232" s="1"/>
      <c r="G232" s="1"/>
      <c r="H232" s="3"/>
      <c r="I232" s="44"/>
      <c r="J232" s="44"/>
      <c r="K232" s="44"/>
      <c r="L232" s="44"/>
      <c r="M232" s="3"/>
      <c r="N232" s="3"/>
      <c r="O232" s="1"/>
      <c r="P232" s="1"/>
    </row>
    <row r="233" spans="1:16" ht="21" customHeight="1">
      <c r="A233" s="1"/>
      <c r="B233" s="1"/>
      <c r="C233" s="1"/>
      <c r="D233" s="1"/>
      <c r="E233" s="1"/>
      <c r="F233" s="1"/>
      <c r="G233" s="1"/>
      <c r="H233" s="3"/>
      <c r="I233" s="44"/>
      <c r="J233" s="44"/>
      <c r="K233" s="44"/>
      <c r="L233" s="44"/>
      <c r="M233" s="3"/>
      <c r="N233" s="3"/>
      <c r="O233" s="1"/>
      <c r="P233" s="1"/>
    </row>
    <row r="234" spans="1:16" ht="21" customHeight="1">
      <c r="A234" s="1"/>
      <c r="B234" s="1"/>
      <c r="C234" s="1"/>
      <c r="D234" s="1"/>
      <c r="E234" s="1"/>
      <c r="F234" s="1"/>
      <c r="G234" s="1"/>
      <c r="H234" s="3"/>
      <c r="I234" s="44"/>
      <c r="J234" s="44"/>
      <c r="K234" s="44"/>
      <c r="L234" s="44"/>
      <c r="M234" s="3"/>
      <c r="N234" s="3"/>
      <c r="O234" s="1"/>
      <c r="P234" s="1"/>
    </row>
    <row r="235" spans="1:16" ht="21" customHeight="1">
      <c r="A235" s="1"/>
      <c r="B235" s="1"/>
      <c r="C235" s="1"/>
      <c r="D235" s="1"/>
      <c r="E235" s="1"/>
      <c r="F235" s="1"/>
      <c r="G235" s="1"/>
      <c r="H235" s="3"/>
      <c r="I235" s="44"/>
      <c r="J235" s="44"/>
      <c r="K235" s="44"/>
      <c r="L235" s="44"/>
      <c r="M235" s="3"/>
      <c r="N235" s="3"/>
      <c r="O235" s="1"/>
      <c r="P235" s="1"/>
    </row>
    <row r="236" spans="1:16" ht="21" customHeight="1">
      <c r="A236" s="1"/>
      <c r="B236" s="1"/>
      <c r="C236" s="1"/>
      <c r="D236" s="1"/>
      <c r="E236" s="1"/>
      <c r="F236" s="1"/>
      <c r="G236" s="1"/>
      <c r="H236" s="3"/>
      <c r="I236" s="44"/>
      <c r="J236" s="44"/>
      <c r="K236" s="44"/>
      <c r="L236" s="44"/>
      <c r="M236" s="3"/>
      <c r="N236" s="3"/>
      <c r="O236" s="1"/>
      <c r="P236" s="1"/>
    </row>
    <row r="237" spans="1:16" ht="21" customHeight="1">
      <c r="A237" s="1"/>
      <c r="B237" s="1"/>
      <c r="C237" s="1"/>
      <c r="D237" s="1"/>
      <c r="E237" s="1"/>
      <c r="F237" s="1"/>
      <c r="G237" s="1"/>
      <c r="H237" s="3"/>
      <c r="I237" s="44"/>
      <c r="J237" s="44"/>
      <c r="K237" s="44"/>
      <c r="L237" s="44"/>
      <c r="M237" s="3"/>
      <c r="N237" s="3"/>
      <c r="O237" s="1"/>
      <c r="P237" s="1"/>
    </row>
    <row r="238" spans="1:16" ht="21" customHeight="1">
      <c r="A238" s="1"/>
      <c r="B238" s="1"/>
      <c r="C238" s="1"/>
      <c r="D238" s="1"/>
      <c r="E238" s="1"/>
      <c r="F238" s="1"/>
      <c r="G238" s="1"/>
      <c r="H238" s="3"/>
      <c r="I238" s="44"/>
      <c r="J238" s="44"/>
      <c r="K238" s="44"/>
      <c r="L238" s="44"/>
      <c r="M238" s="3"/>
      <c r="N238" s="3"/>
      <c r="O238" s="1"/>
      <c r="P238" s="1"/>
    </row>
    <row r="239" spans="1:16" ht="21" customHeight="1">
      <c r="A239" s="1"/>
      <c r="B239" s="1"/>
      <c r="C239" s="1"/>
      <c r="D239" s="1"/>
      <c r="E239" s="1"/>
      <c r="F239" s="1"/>
      <c r="G239" s="1"/>
      <c r="H239" s="3"/>
      <c r="I239" s="44"/>
      <c r="J239" s="44"/>
      <c r="K239" s="44"/>
      <c r="L239" s="44"/>
      <c r="M239" s="3"/>
      <c r="N239" s="3"/>
      <c r="O239" s="1"/>
      <c r="P239" s="1"/>
    </row>
    <row r="240" spans="1:16" ht="21" customHeight="1">
      <c r="A240" s="1"/>
      <c r="B240" s="1"/>
      <c r="C240" s="1"/>
      <c r="D240" s="1"/>
      <c r="E240" s="1"/>
      <c r="F240" s="1"/>
      <c r="G240" s="1"/>
      <c r="H240" s="3"/>
      <c r="I240" s="44"/>
      <c r="J240" s="44"/>
      <c r="K240" s="44"/>
      <c r="L240" s="44"/>
      <c r="M240" s="3"/>
      <c r="N240" s="3"/>
      <c r="O240" s="1"/>
      <c r="P240" s="1"/>
    </row>
    <row r="241" spans="1:16" ht="21" customHeight="1">
      <c r="A241" s="1"/>
      <c r="B241" s="1"/>
      <c r="C241" s="1"/>
      <c r="D241" s="1"/>
      <c r="E241" s="1"/>
      <c r="F241" s="1"/>
      <c r="G241" s="1"/>
      <c r="H241" s="3"/>
      <c r="I241" s="44"/>
      <c r="J241" s="44"/>
      <c r="K241" s="44"/>
      <c r="L241" s="44"/>
      <c r="M241" s="3"/>
      <c r="N241" s="3"/>
      <c r="O241" s="1"/>
      <c r="P241" s="1"/>
    </row>
    <row r="242" spans="1:16" ht="21" customHeight="1">
      <c r="A242" s="1"/>
      <c r="B242" s="1"/>
      <c r="C242" s="1"/>
      <c r="D242" s="1"/>
      <c r="E242" s="1"/>
      <c r="F242" s="1"/>
      <c r="G242" s="1"/>
      <c r="H242" s="3"/>
      <c r="I242" s="44"/>
      <c r="J242" s="44"/>
      <c r="K242" s="44"/>
      <c r="L242" s="44"/>
      <c r="M242" s="3"/>
      <c r="N242" s="3"/>
      <c r="O242" s="1"/>
      <c r="P242" s="1"/>
    </row>
    <row r="243" spans="1:16" ht="21" customHeight="1">
      <c r="A243" s="1"/>
      <c r="B243" s="1"/>
      <c r="C243" s="1"/>
      <c r="D243" s="1"/>
      <c r="E243" s="1"/>
      <c r="F243" s="1"/>
      <c r="G243" s="1"/>
      <c r="H243" s="3"/>
      <c r="I243" s="44"/>
      <c r="J243" s="44"/>
      <c r="K243" s="44"/>
      <c r="L243" s="44"/>
      <c r="M243" s="3"/>
      <c r="N243" s="3"/>
      <c r="O243" s="1"/>
      <c r="P243" s="1"/>
    </row>
    <row r="244" spans="1:16" ht="21" customHeight="1">
      <c r="A244" s="1"/>
      <c r="B244" s="1"/>
      <c r="C244" s="1"/>
      <c r="D244" s="1"/>
      <c r="E244" s="1"/>
      <c r="F244" s="1"/>
      <c r="G244" s="1"/>
      <c r="H244" s="3"/>
      <c r="I244" s="44"/>
      <c r="J244" s="44"/>
      <c r="K244" s="44"/>
      <c r="L244" s="44"/>
      <c r="M244" s="3"/>
      <c r="N244" s="3"/>
      <c r="O244" s="1"/>
      <c r="P244" s="1"/>
    </row>
    <row r="245" spans="1:16" ht="21" customHeight="1">
      <c r="A245" s="1"/>
      <c r="B245" s="1"/>
      <c r="C245" s="1"/>
      <c r="D245" s="1"/>
      <c r="E245" s="1"/>
      <c r="F245" s="1"/>
      <c r="G245" s="1"/>
      <c r="H245" s="3"/>
      <c r="I245" s="44"/>
      <c r="J245" s="44"/>
      <c r="K245" s="44"/>
      <c r="L245" s="44"/>
      <c r="M245" s="3"/>
      <c r="N245" s="3"/>
      <c r="O245" s="1"/>
      <c r="P245" s="1"/>
    </row>
    <row r="246" spans="1:16" ht="21" customHeight="1">
      <c r="A246" s="1"/>
      <c r="B246" s="1"/>
      <c r="C246" s="1"/>
      <c r="D246" s="1"/>
      <c r="E246" s="1"/>
      <c r="F246" s="1"/>
      <c r="G246" s="1"/>
      <c r="H246" s="3"/>
      <c r="I246" s="44"/>
      <c r="J246" s="44"/>
      <c r="K246" s="44"/>
      <c r="L246" s="44"/>
      <c r="M246" s="3"/>
      <c r="N246" s="3"/>
      <c r="O246" s="1"/>
      <c r="P246" s="1"/>
    </row>
    <row r="247" spans="1:16" ht="21" customHeight="1">
      <c r="A247" s="1"/>
      <c r="B247" s="1"/>
      <c r="C247" s="1"/>
      <c r="D247" s="1"/>
      <c r="E247" s="1"/>
      <c r="F247" s="1"/>
      <c r="G247" s="1"/>
      <c r="H247" s="3"/>
      <c r="I247" s="44"/>
      <c r="J247" s="44"/>
      <c r="K247" s="44"/>
      <c r="L247" s="44"/>
      <c r="M247" s="3"/>
      <c r="N247" s="3"/>
      <c r="O247" s="1"/>
      <c r="P247" s="1"/>
    </row>
    <row r="248" spans="1:16" ht="21" customHeight="1">
      <c r="A248" s="1"/>
      <c r="B248" s="1"/>
      <c r="C248" s="1"/>
      <c r="D248" s="1"/>
      <c r="E248" s="1"/>
      <c r="F248" s="1"/>
      <c r="G248" s="1"/>
      <c r="H248" s="3"/>
      <c r="I248" s="44"/>
      <c r="J248" s="44"/>
      <c r="K248" s="44"/>
      <c r="L248" s="44"/>
      <c r="M248" s="3"/>
      <c r="N248" s="3"/>
      <c r="O248" s="1"/>
      <c r="P248" s="1"/>
    </row>
    <row r="249" spans="1:16" ht="21" customHeight="1">
      <c r="A249" s="1"/>
      <c r="B249" s="1"/>
      <c r="C249" s="1"/>
      <c r="D249" s="1"/>
      <c r="E249" s="1"/>
      <c r="F249" s="1"/>
      <c r="G249" s="1"/>
      <c r="H249" s="3"/>
      <c r="I249" s="44"/>
      <c r="J249" s="44"/>
      <c r="K249" s="44"/>
      <c r="L249" s="44"/>
      <c r="M249" s="3"/>
      <c r="N249" s="3"/>
      <c r="O249" s="1"/>
      <c r="P249" s="1"/>
    </row>
    <row r="250" spans="1:16" ht="21" customHeight="1">
      <c r="A250" s="1"/>
      <c r="B250" s="1"/>
      <c r="C250" s="1"/>
      <c r="D250" s="1"/>
      <c r="E250" s="1"/>
      <c r="F250" s="1"/>
      <c r="G250" s="1"/>
      <c r="H250" s="3"/>
      <c r="I250" s="44"/>
      <c r="J250" s="44"/>
      <c r="K250" s="44"/>
      <c r="L250" s="44"/>
      <c r="M250" s="3"/>
      <c r="N250" s="3"/>
      <c r="O250" s="1"/>
      <c r="P250" s="1"/>
    </row>
    <row r="251" spans="1:16" ht="21" customHeight="1">
      <c r="A251" s="1"/>
      <c r="B251" s="1"/>
      <c r="C251" s="1"/>
      <c r="D251" s="1"/>
      <c r="E251" s="1"/>
      <c r="F251" s="1"/>
      <c r="G251" s="1"/>
      <c r="H251" s="3"/>
      <c r="I251" s="44"/>
      <c r="J251" s="44"/>
      <c r="K251" s="44"/>
      <c r="L251" s="44"/>
      <c r="M251" s="3"/>
      <c r="N251" s="3"/>
      <c r="O251" s="1"/>
      <c r="P251" s="1"/>
    </row>
    <row r="252" spans="1:16" ht="21" customHeight="1">
      <c r="A252" s="1"/>
      <c r="B252" s="1"/>
      <c r="C252" s="1"/>
      <c r="D252" s="1"/>
      <c r="E252" s="1"/>
      <c r="F252" s="1"/>
      <c r="G252" s="1"/>
      <c r="H252" s="3"/>
      <c r="I252" s="44"/>
      <c r="J252" s="44"/>
      <c r="K252" s="44"/>
      <c r="L252" s="44"/>
      <c r="M252" s="3"/>
      <c r="N252" s="3"/>
      <c r="O252" s="1"/>
      <c r="P252" s="1"/>
    </row>
    <row r="253" spans="1:16" ht="21" customHeight="1">
      <c r="A253" s="1"/>
      <c r="B253" s="1"/>
      <c r="C253" s="1"/>
      <c r="D253" s="1"/>
      <c r="E253" s="1"/>
      <c r="F253" s="1"/>
      <c r="G253" s="1"/>
      <c r="H253" s="3"/>
      <c r="I253" s="44"/>
      <c r="J253" s="44"/>
      <c r="K253" s="44"/>
      <c r="L253" s="44"/>
      <c r="M253" s="3"/>
      <c r="N253" s="3"/>
      <c r="O253" s="1"/>
      <c r="P253" s="1"/>
    </row>
    <row r="254" spans="1:16" ht="21" customHeight="1">
      <c r="A254" s="1"/>
      <c r="B254" s="1"/>
      <c r="C254" s="1"/>
      <c r="D254" s="1"/>
      <c r="E254" s="1"/>
      <c r="F254" s="1"/>
      <c r="G254" s="1"/>
      <c r="H254" s="3"/>
      <c r="I254" s="44"/>
      <c r="J254" s="44"/>
      <c r="K254" s="44"/>
      <c r="L254" s="44"/>
      <c r="M254" s="3"/>
      <c r="N254" s="3"/>
      <c r="O254" s="1"/>
      <c r="P254" s="1"/>
    </row>
    <row r="255" spans="1:16" ht="21" customHeight="1">
      <c r="A255" s="1"/>
      <c r="B255" s="1"/>
      <c r="C255" s="1"/>
      <c r="D255" s="1"/>
      <c r="E255" s="1"/>
      <c r="F255" s="1"/>
      <c r="G255" s="1"/>
      <c r="H255" s="3"/>
      <c r="I255" s="44"/>
      <c r="J255" s="44"/>
      <c r="K255" s="44"/>
      <c r="L255" s="44"/>
      <c r="M255" s="3"/>
      <c r="N255" s="3"/>
      <c r="O255" s="1"/>
      <c r="P255" s="1"/>
    </row>
    <row r="256" spans="1:16" ht="21" customHeight="1">
      <c r="A256" s="1"/>
      <c r="B256" s="1"/>
      <c r="C256" s="1"/>
      <c r="D256" s="1"/>
      <c r="E256" s="1"/>
      <c r="F256" s="1"/>
      <c r="G256" s="1"/>
      <c r="H256" s="3"/>
      <c r="I256" s="44"/>
      <c r="J256" s="44"/>
      <c r="K256" s="44"/>
      <c r="L256" s="44"/>
      <c r="M256" s="3"/>
      <c r="N256" s="3"/>
      <c r="O256" s="1"/>
      <c r="P256" s="1"/>
    </row>
    <row r="257" spans="1:16" ht="21" customHeight="1">
      <c r="A257" s="1"/>
      <c r="B257" s="1"/>
      <c r="C257" s="1"/>
      <c r="D257" s="1"/>
      <c r="E257" s="1"/>
      <c r="F257" s="1"/>
      <c r="G257" s="1"/>
      <c r="H257" s="3"/>
      <c r="I257" s="44"/>
      <c r="J257" s="44"/>
      <c r="K257" s="44"/>
      <c r="L257" s="44"/>
      <c r="M257" s="3"/>
      <c r="N257" s="3"/>
      <c r="O257" s="1"/>
      <c r="P257" s="1"/>
    </row>
    <row r="258" spans="1:16" ht="21" customHeight="1">
      <c r="A258" s="1"/>
      <c r="B258" s="1"/>
      <c r="C258" s="1"/>
      <c r="D258" s="1"/>
      <c r="E258" s="1"/>
      <c r="F258" s="1"/>
      <c r="G258" s="1"/>
      <c r="H258" s="3"/>
      <c r="I258" s="44"/>
      <c r="J258" s="44"/>
      <c r="K258" s="44"/>
      <c r="L258" s="44"/>
      <c r="M258" s="3"/>
      <c r="N258" s="3"/>
      <c r="O258" s="1"/>
      <c r="P258" s="1"/>
    </row>
    <row r="259" spans="1:16" ht="21" customHeight="1">
      <c r="A259" s="1"/>
      <c r="B259" s="1"/>
      <c r="C259" s="1"/>
      <c r="D259" s="1"/>
      <c r="E259" s="1"/>
      <c r="F259" s="1"/>
      <c r="G259" s="1"/>
      <c r="H259" s="3"/>
      <c r="I259" s="44"/>
      <c r="J259" s="44"/>
      <c r="K259" s="44"/>
      <c r="L259" s="44"/>
      <c r="M259" s="3"/>
      <c r="N259" s="3"/>
      <c r="O259" s="1"/>
      <c r="P259" s="1"/>
    </row>
    <row r="260" spans="1:16" ht="21" customHeight="1">
      <c r="A260" s="1"/>
      <c r="B260" s="1"/>
      <c r="C260" s="1"/>
      <c r="D260" s="1"/>
      <c r="E260" s="1"/>
      <c r="F260" s="1"/>
      <c r="G260" s="1"/>
      <c r="H260" s="3"/>
      <c r="I260" s="44"/>
      <c r="J260" s="44"/>
      <c r="K260" s="44"/>
      <c r="L260" s="44"/>
      <c r="M260" s="3"/>
      <c r="N260" s="3"/>
      <c r="O260" s="1"/>
      <c r="P260" s="1"/>
    </row>
    <row r="261" spans="1:16" ht="21" customHeight="1">
      <c r="A261" s="1"/>
      <c r="B261" s="1"/>
      <c r="C261" s="1"/>
      <c r="D261" s="1"/>
      <c r="E261" s="1"/>
      <c r="F261" s="1"/>
      <c r="G261" s="1"/>
      <c r="H261" s="3"/>
      <c r="I261" s="44"/>
      <c r="J261" s="44"/>
      <c r="K261" s="44"/>
      <c r="L261" s="44"/>
      <c r="M261" s="3"/>
      <c r="N261" s="3"/>
      <c r="O261" s="1"/>
      <c r="P261" s="1"/>
    </row>
    <row r="262" spans="1:16" ht="21" customHeight="1">
      <c r="A262" s="1"/>
      <c r="B262" s="1"/>
      <c r="C262" s="1"/>
      <c r="D262" s="1"/>
      <c r="E262" s="1"/>
      <c r="F262" s="1"/>
      <c r="G262" s="1"/>
      <c r="H262" s="3"/>
      <c r="I262" s="44"/>
      <c r="J262" s="44"/>
      <c r="K262" s="44"/>
      <c r="L262" s="44"/>
      <c r="M262" s="3"/>
      <c r="N262" s="3"/>
      <c r="O262" s="1"/>
      <c r="P262" s="1"/>
    </row>
    <row r="263" spans="1:16" ht="21" customHeight="1">
      <c r="A263" s="1"/>
      <c r="B263" s="1"/>
      <c r="C263" s="1"/>
      <c r="D263" s="1"/>
      <c r="E263" s="1"/>
      <c r="F263" s="1"/>
      <c r="G263" s="1"/>
      <c r="H263" s="3"/>
      <c r="I263" s="44"/>
      <c r="J263" s="44"/>
      <c r="K263" s="44"/>
      <c r="L263" s="44"/>
      <c r="M263" s="3"/>
      <c r="N263" s="3"/>
      <c r="O263" s="1"/>
      <c r="P263" s="1"/>
    </row>
    <row r="264" spans="1:16" ht="21" customHeight="1">
      <c r="A264" s="1"/>
      <c r="B264" s="1"/>
      <c r="C264" s="1"/>
      <c r="D264" s="1"/>
      <c r="E264" s="1"/>
      <c r="F264" s="1"/>
      <c r="G264" s="1"/>
      <c r="H264" s="3"/>
      <c r="I264" s="44"/>
      <c r="J264" s="44"/>
      <c r="K264" s="44"/>
      <c r="L264" s="44"/>
      <c r="M264" s="3"/>
      <c r="N264" s="3"/>
      <c r="O264" s="1"/>
      <c r="P264" s="1"/>
    </row>
    <row r="265" spans="1:16" ht="21" customHeight="1">
      <c r="A265" s="1"/>
      <c r="B265" s="1"/>
      <c r="C265" s="1"/>
      <c r="D265" s="1"/>
      <c r="E265" s="1"/>
      <c r="F265" s="1"/>
      <c r="G265" s="1"/>
      <c r="H265" s="3"/>
      <c r="I265" s="44"/>
      <c r="J265" s="44"/>
      <c r="K265" s="44"/>
      <c r="L265" s="44"/>
      <c r="M265" s="3"/>
      <c r="N265" s="3"/>
      <c r="O265" s="1"/>
      <c r="P265" s="1"/>
    </row>
    <row r="266" spans="1:16" ht="21" customHeight="1">
      <c r="A266" s="1"/>
      <c r="B266" s="1"/>
      <c r="C266" s="1"/>
      <c r="D266" s="1"/>
      <c r="E266" s="1"/>
      <c r="F266" s="1"/>
      <c r="G266" s="1"/>
      <c r="H266" s="3"/>
      <c r="I266" s="44"/>
      <c r="J266" s="44"/>
      <c r="K266" s="44"/>
      <c r="L266" s="44"/>
      <c r="M266" s="3"/>
      <c r="N266" s="3"/>
      <c r="O266" s="1"/>
      <c r="P266" s="1"/>
    </row>
    <row r="267" spans="1:16" ht="21" customHeight="1">
      <c r="A267" s="1"/>
      <c r="B267" s="1"/>
      <c r="C267" s="1"/>
      <c r="D267" s="1"/>
      <c r="E267" s="1"/>
      <c r="F267" s="1"/>
      <c r="G267" s="1"/>
      <c r="H267" s="3"/>
      <c r="I267" s="44"/>
      <c r="J267" s="44"/>
      <c r="K267" s="44"/>
      <c r="L267" s="44"/>
      <c r="M267" s="3"/>
      <c r="N267" s="3"/>
      <c r="O267" s="1"/>
      <c r="P267" s="1"/>
    </row>
    <row r="268" spans="1:16" ht="21" customHeight="1">
      <c r="A268" s="1"/>
      <c r="B268" s="1"/>
      <c r="C268" s="1"/>
      <c r="D268" s="1"/>
      <c r="E268" s="1"/>
      <c r="F268" s="1"/>
      <c r="G268" s="1"/>
      <c r="H268" s="3"/>
      <c r="I268" s="44"/>
      <c r="J268" s="44"/>
      <c r="K268" s="44"/>
      <c r="L268" s="44"/>
      <c r="M268" s="3"/>
      <c r="N268" s="3"/>
      <c r="O268" s="1"/>
      <c r="P268" s="1"/>
    </row>
    <row r="269" spans="1:16" ht="21" customHeight="1">
      <c r="A269" s="1"/>
      <c r="B269" s="1"/>
      <c r="C269" s="1"/>
      <c r="D269" s="1"/>
      <c r="E269" s="1"/>
      <c r="F269" s="1"/>
      <c r="G269" s="1"/>
      <c r="H269" s="3"/>
      <c r="I269" s="44"/>
      <c r="J269" s="44"/>
      <c r="K269" s="44"/>
      <c r="L269" s="44"/>
      <c r="M269" s="3"/>
      <c r="N269" s="3"/>
      <c r="O269" s="1"/>
      <c r="P269" s="1"/>
    </row>
    <row r="270" spans="1:16" ht="21" customHeight="1">
      <c r="A270" s="1"/>
      <c r="B270" s="1"/>
      <c r="C270" s="1"/>
      <c r="D270" s="1"/>
      <c r="E270" s="1"/>
      <c r="F270" s="1"/>
      <c r="G270" s="1"/>
      <c r="H270" s="3"/>
      <c r="I270" s="44"/>
      <c r="J270" s="44"/>
      <c r="K270" s="44"/>
      <c r="L270" s="44"/>
      <c r="M270" s="3"/>
      <c r="N270" s="3"/>
      <c r="O270" s="1"/>
      <c r="P270" s="1"/>
    </row>
    <row r="271" spans="1:16" ht="21" customHeight="1">
      <c r="A271" s="1"/>
      <c r="B271" s="1"/>
      <c r="C271" s="1"/>
      <c r="D271" s="1"/>
      <c r="E271" s="1"/>
      <c r="F271" s="1"/>
      <c r="G271" s="1"/>
      <c r="H271" s="3"/>
      <c r="I271" s="44"/>
      <c r="J271" s="44"/>
      <c r="K271" s="44"/>
      <c r="L271" s="44"/>
      <c r="M271" s="3"/>
      <c r="N271" s="3"/>
      <c r="O271" s="1"/>
      <c r="P271" s="1"/>
    </row>
    <row r="272" spans="1:16" ht="21" customHeight="1">
      <c r="A272" s="1"/>
      <c r="B272" s="1"/>
      <c r="C272" s="1"/>
      <c r="D272" s="1"/>
      <c r="E272" s="1"/>
      <c r="F272" s="1"/>
      <c r="G272" s="1"/>
      <c r="H272" s="3"/>
      <c r="I272" s="44"/>
      <c r="J272" s="44"/>
      <c r="K272" s="44"/>
      <c r="L272" s="44"/>
      <c r="M272" s="3"/>
      <c r="N272" s="3"/>
      <c r="O272" s="1"/>
      <c r="P272" s="1"/>
    </row>
    <row r="273" spans="1:16" ht="21" customHeight="1">
      <c r="A273" s="1"/>
      <c r="B273" s="1"/>
      <c r="C273" s="1"/>
      <c r="D273" s="1"/>
      <c r="E273" s="1"/>
      <c r="F273" s="1"/>
      <c r="G273" s="1"/>
      <c r="H273" s="3"/>
      <c r="I273" s="44"/>
      <c r="J273" s="44"/>
      <c r="K273" s="44"/>
      <c r="L273" s="44"/>
      <c r="M273" s="3"/>
      <c r="N273" s="3"/>
      <c r="O273" s="1"/>
      <c r="P273" s="1"/>
    </row>
    <row r="274" spans="1:16" ht="21" customHeight="1">
      <c r="A274" s="1"/>
      <c r="B274" s="1"/>
      <c r="C274" s="1"/>
      <c r="D274" s="1"/>
      <c r="E274" s="1"/>
      <c r="F274" s="1"/>
      <c r="G274" s="1"/>
      <c r="H274" s="3"/>
      <c r="I274" s="44"/>
      <c r="J274" s="44"/>
      <c r="K274" s="44"/>
      <c r="L274" s="44"/>
      <c r="M274" s="3"/>
      <c r="N274" s="3"/>
      <c r="O274" s="1"/>
      <c r="P274" s="1"/>
    </row>
    <row r="275" spans="1:16" ht="21" customHeight="1">
      <c r="A275" s="1"/>
      <c r="B275" s="1"/>
      <c r="C275" s="1"/>
      <c r="D275" s="1"/>
      <c r="E275" s="1"/>
      <c r="F275" s="1"/>
      <c r="G275" s="1"/>
      <c r="H275" s="3"/>
      <c r="I275" s="44"/>
      <c r="J275" s="44"/>
      <c r="K275" s="44"/>
      <c r="L275" s="44"/>
      <c r="M275" s="3"/>
      <c r="N275" s="3"/>
      <c r="O275" s="1"/>
      <c r="P275" s="1"/>
    </row>
    <row r="276" spans="1:16" ht="21" customHeight="1">
      <c r="A276" s="1"/>
      <c r="B276" s="1"/>
      <c r="C276" s="1"/>
      <c r="D276" s="1"/>
      <c r="E276" s="1"/>
      <c r="F276" s="1"/>
      <c r="G276" s="1"/>
      <c r="H276" s="3"/>
      <c r="I276" s="44"/>
      <c r="J276" s="44"/>
      <c r="K276" s="44"/>
      <c r="L276" s="44"/>
      <c r="M276" s="3"/>
      <c r="N276" s="3"/>
      <c r="O276" s="1"/>
      <c r="P276" s="1"/>
    </row>
    <row r="277" spans="1:16" ht="21" customHeight="1">
      <c r="A277" s="1"/>
      <c r="B277" s="1"/>
      <c r="C277" s="1"/>
      <c r="D277" s="1"/>
      <c r="E277" s="1"/>
      <c r="F277" s="1"/>
      <c r="G277" s="1"/>
      <c r="H277" s="3"/>
      <c r="I277" s="44"/>
      <c r="J277" s="44"/>
      <c r="K277" s="44"/>
      <c r="L277" s="44"/>
      <c r="M277" s="3"/>
      <c r="N277" s="3"/>
      <c r="O277" s="1"/>
      <c r="P277" s="1"/>
    </row>
    <row r="278" spans="1:16" ht="21" customHeight="1">
      <c r="A278" s="1"/>
      <c r="B278" s="1"/>
      <c r="C278" s="1"/>
      <c r="D278" s="1"/>
      <c r="E278" s="1"/>
      <c r="F278" s="1"/>
      <c r="G278" s="1"/>
      <c r="H278" s="3"/>
      <c r="I278" s="44"/>
      <c r="J278" s="44"/>
      <c r="K278" s="44"/>
      <c r="L278" s="44"/>
      <c r="M278" s="3"/>
      <c r="N278" s="3"/>
      <c r="O278" s="1"/>
      <c r="P278" s="1"/>
    </row>
    <row r="279" spans="1:16" ht="21" customHeight="1">
      <c r="A279" s="1"/>
      <c r="B279" s="1"/>
      <c r="C279" s="1"/>
      <c r="D279" s="1"/>
      <c r="E279" s="1"/>
      <c r="F279" s="1"/>
      <c r="G279" s="1"/>
      <c r="H279" s="3"/>
      <c r="I279" s="44"/>
      <c r="J279" s="44"/>
      <c r="K279" s="44"/>
      <c r="L279" s="44"/>
      <c r="M279" s="3"/>
      <c r="N279" s="3"/>
      <c r="O279" s="1"/>
      <c r="P279" s="1"/>
    </row>
    <row r="280" spans="1:16" ht="21" customHeight="1">
      <c r="A280" s="1"/>
      <c r="B280" s="1"/>
      <c r="C280" s="1"/>
      <c r="D280" s="1"/>
      <c r="E280" s="1"/>
      <c r="F280" s="1"/>
      <c r="G280" s="1"/>
      <c r="H280" s="3"/>
      <c r="I280" s="44"/>
      <c r="J280" s="44"/>
      <c r="K280" s="44"/>
      <c r="L280" s="44"/>
      <c r="M280" s="3"/>
      <c r="N280" s="3"/>
      <c r="O280" s="1"/>
      <c r="P280" s="1"/>
    </row>
    <row r="281" spans="1:16" ht="21" customHeight="1">
      <c r="A281" s="1"/>
      <c r="B281" s="1"/>
      <c r="C281" s="1"/>
      <c r="D281" s="1"/>
      <c r="E281" s="1"/>
      <c r="F281" s="1"/>
      <c r="G281" s="1"/>
      <c r="H281" s="3"/>
      <c r="I281" s="44"/>
      <c r="J281" s="44"/>
      <c r="K281" s="44"/>
      <c r="L281" s="44"/>
      <c r="M281" s="3"/>
      <c r="N281" s="3"/>
      <c r="O281" s="1"/>
      <c r="P281" s="1"/>
    </row>
    <row r="282" spans="1:16" ht="21" customHeight="1">
      <c r="A282" s="1"/>
      <c r="B282" s="1"/>
      <c r="C282" s="1"/>
      <c r="D282" s="1"/>
      <c r="E282" s="1"/>
      <c r="F282" s="1"/>
      <c r="G282" s="1"/>
      <c r="H282" s="3"/>
      <c r="I282" s="44"/>
      <c r="J282" s="44"/>
      <c r="K282" s="44"/>
      <c r="L282" s="44"/>
      <c r="M282" s="3"/>
      <c r="N282" s="3"/>
      <c r="O282" s="1"/>
      <c r="P282" s="1"/>
    </row>
    <row r="283" spans="1:16" ht="21" customHeight="1">
      <c r="A283" s="1"/>
      <c r="B283" s="1"/>
      <c r="C283" s="1"/>
      <c r="D283" s="1"/>
      <c r="E283" s="1"/>
      <c r="F283" s="1"/>
      <c r="G283" s="1"/>
      <c r="H283" s="3"/>
      <c r="I283" s="44"/>
      <c r="J283" s="44"/>
      <c r="K283" s="44"/>
      <c r="L283" s="44"/>
      <c r="M283" s="3"/>
      <c r="N283" s="3"/>
      <c r="O283" s="1"/>
      <c r="P283" s="1"/>
    </row>
    <row r="284" spans="1:16" ht="21" customHeight="1">
      <c r="A284" s="1"/>
      <c r="B284" s="1"/>
      <c r="C284" s="1"/>
      <c r="D284" s="1"/>
      <c r="E284" s="1"/>
      <c r="F284" s="1"/>
      <c r="G284" s="1"/>
      <c r="H284" s="3"/>
      <c r="I284" s="44"/>
      <c r="J284" s="44"/>
      <c r="K284" s="44"/>
      <c r="L284" s="44"/>
      <c r="M284" s="3"/>
      <c r="N284" s="3"/>
      <c r="O284" s="1"/>
      <c r="P284" s="1"/>
    </row>
    <row r="285" spans="1:16" ht="21" customHeight="1">
      <c r="A285" s="1"/>
      <c r="B285" s="1"/>
      <c r="C285" s="1"/>
      <c r="D285" s="1"/>
      <c r="E285" s="1"/>
      <c r="F285" s="1"/>
      <c r="G285" s="1"/>
      <c r="H285" s="3"/>
      <c r="I285" s="44"/>
      <c r="J285" s="44"/>
      <c r="K285" s="44"/>
      <c r="L285" s="44"/>
      <c r="M285" s="3"/>
      <c r="N285" s="3"/>
      <c r="O285" s="1"/>
      <c r="P285" s="1"/>
    </row>
    <row r="286" spans="1:16" ht="21" customHeight="1">
      <c r="A286" s="1"/>
      <c r="B286" s="1"/>
      <c r="C286" s="1"/>
      <c r="D286" s="1"/>
      <c r="E286" s="1"/>
      <c r="F286" s="1"/>
      <c r="G286" s="1"/>
      <c r="H286" s="3"/>
      <c r="I286" s="44"/>
      <c r="J286" s="44"/>
      <c r="K286" s="44"/>
      <c r="L286" s="44"/>
      <c r="M286" s="3"/>
      <c r="N286" s="3"/>
      <c r="O286" s="1"/>
      <c r="P286" s="1"/>
    </row>
    <row r="287" spans="1:16" ht="21" customHeight="1">
      <c r="A287" s="1"/>
      <c r="B287" s="1"/>
      <c r="C287" s="1"/>
      <c r="D287" s="1"/>
      <c r="E287" s="1"/>
      <c r="F287" s="1"/>
      <c r="G287" s="1"/>
      <c r="H287" s="3"/>
      <c r="I287" s="44"/>
      <c r="J287" s="44"/>
      <c r="K287" s="44"/>
      <c r="L287" s="44"/>
      <c r="M287" s="3"/>
      <c r="N287" s="3"/>
      <c r="O287" s="1"/>
      <c r="P287" s="1"/>
    </row>
    <row r="288" spans="1:16" ht="21" customHeight="1">
      <c r="A288" s="1"/>
      <c r="B288" s="1"/>
      <c r="C288" s="1"/>
      <c r="D288" s="1"/>
      <c r="E288" s="1"/>
      <c r="F288" s="1"/>
      <c r="G288" s="1"/>
      <c r="H288" s="3"/>
      <c r="I288" s="44"/>
      <c r="J288" s="44"/>
      <c r="K288" s="44"/>
      <c r="L288" s="44"/>
      <c r="M288" s="3"/>
      <c r="N288" s="3"/>
      <c r="O288" s="1"/>
      <c r="P288" s="1"/>
    </row>
    <row r="289" spans="1:16" ht="21" customHeight="1">
      <c r="A289" s="1"/>
      <c r="B289" s="1"/>
      <c r="C289" s="1"/>
      <c r="D289" s="1"/>
      <c r="E289" s="1"/>
      <c r="F289" s="1"/>
      <c r="G289" s="1"/>
      <c r="H289" s="3"/>
      <c r="I289" s="44"/>
      <c r="J289" s="44"/>
      <c r="K289" s="44"/>
      <c r="L289" s="44"/>
      <c r="M289" s="3"/>
      <c r="N289" s="3"/>
      <c r="O289" s="1"/>
      <c r="P289" s="1"/>
    </row>
    <row r="290" spans="1:16" ht="21" customHeight="1">
      <c r="A290" s="1"/>
      <c r="B290" s="1"/>
      <c r="C290" s="1"/>
      <c r="D290" s="1"/>
      <c r="E290" s="1"/>
      <c r="F290" s="1"/>
      <c r="G290" s="1"/>
      <c r="H290" s="3"/>
      <c r="I290" s="44"/>
      <c r="J290" s="44"/>
      <c r="K290" s="44"/>
      <c r="L290" s="44"/>
      <c r="M290" s="3"/>
      <c r="N290" s="3"/>
      <c r="O290" s="1"/>
      <c r="P290" s="1"/>
    </row>
    <row r="291" spans="1:16" ht="21" customHeight="1">
      <c r="A291" s="1"/>
      <c r="B291" s="1"/>
      <c r="C291" s="1"/>
      <c r="D291" s="1"/>
      <c r="E291" s="1"/>
      <c r="F291" s="1"/>
      <c r="G291" s="1"/>
      <c r="H291" s="3"/>
      <c r="I291" s="44"/>
      <c r="J291" s="44"/>
      <c r="K291" s="44"/>
      <c r="L291" s="44"/>
      <c r="M291" s="3"/>
      <c r="N291" s="3"/>
      <c r="O291" s="1"/>
      <c r="P291" s="1"/>
    </row>
    <row r="292" spans="1:16" ht="21" customHeight="1">
      <c r="A292" s="1"/>
      <c r="B292" s="1"/>
      <c r="C292" s="1"/>
      <c r="D292" s="1"/>
      <c r="E292" s="1"/>
      <c r="F292" s="1"/>
      <c r="G292" s="1"/>
      <c r="H292" s="3"/>
      <c r="I292" s="44"/>
      <c r="J292" s="44"/>
      <c r="K292" s="44"/>
      <c r="L292" s="44"/>
      <c r="M292" s="3"/>
      <c r="N292" s="3"/>
      <c r="O292" s="1"/>
      <c r="P292" s="1"/>
    </row>
    <row r="293" spans="1:16" ht="21" customHeight="1">
      <c r="A293" s="1"/>
      <c r="B293" s="1"/>
      <c r="C293" s="1"/>
      <c r="D293" s="1"/>
      <c r="E293" s="1"/>
      <c r="F293" s="1"/>
      <c r="G293" s="1"/>
      <c r="H293" s="3"/>
      <c r="I293" s="44"/>
      <c r="J293" s="44"/>
      <c r="K293" s="44"/>
      <c r="L293" s="44"/>
      <c r="M293" s="3"/>
      <c r="N293" s="3"/>
      <c r="O293" s="1"/>
      <c r="P293" s="1"/>
    </row>
    <row r="294" spans="1:16" ht="21" customHeight="1">
      <c r="A294" s="1"/>
      <c r="B294" s="1"/>
      <c r="C294" s="1"/>
      <c r="D294" s="1"/>
      <c r="E294" s="1"/>
      <c r="F294" s="1"/>
      <c r="G294" s="1"/>
      <c r="H294" s="3"/>
      <c r="I294" s="44"/>
      <c r="J294" s="44"/>
      <c r="K294" s="44"/>
      <c r="L294" s="44"/>
      <c r="M294" s="3"/>
      <c r="N294" s="3"/>
      <c r="O294" s="1"/>
      <c r="P294" s="1"/>
    </row>
    <row r="295" spans="1:16" ht="21" customHeight="1">
      <c r="A295" s="1"/>
      <c r="B295" s="1"/>
      <c r="C295" s="1"/>
      <c r="D295" s="1"/>
      <c r="E295" s="1"/>
      <c r="F295" s="1"/>
      <c r="G295" s="1"/>
      <c r="H295" s="3"/>
      <c r="I295" s="44"/>
      <c r="J295" s="44"/>
      <c r="K295" s="44"/>
      <c r="L295" s="44"/>
      <c r="M295" s="3"/>
      <c r="N295" s="3"/>
      <c r="O295" s="1"/>
      <c r="P295" s="1"/>
    </row>
    <row r="296" spans="1:16" ht="21" customHeight="1">
      <c r="A296" s="1"/>
      <c r="B296" s="1"/>
      <c r="C296" s="1"/>
      <c r="D296" s="1"/>
      <c r="E296" s="1"/>
      <c r="F296" s="1"/>
      <c r="G296" s="1"/>
      <c r="H296" s="3"/>
      <c r="I296" s="44"/>
      <c r="J296" s="44"/>
      <c r="K296" s="44"/>
      <c r="L296" s="44"/>
      <c r="M296" s="3"/>
      <c r="N296" s="3"/>
      <c r="O296" s="1"/>
      <c r="P296" s="1"/>
    </row>
    <row r="297" spans="1:16" ht="21" customHeight="1">
      <c r="A297" s="1"/>
      <c r="B297" s="1"/>
      <c r="C297" s="1"/>
      <c r="D297" s="1"/>
      <c r="E297" s="1"/>
      <c r="F297" s="1"/>
      <c r="G297" s="1"/>
      <c r="H297" s="3"/>
      <c r="I297" s="44"/>
      <c r="J297" s="44"/>
      <c r="K297" s="44"/>
      <c r="L297" s="44"/>
      <c r="M297" s="3"/>
      <c r="N297" s="3"/>
      <c r="O297" s="1"/>
      <c r="P297" s="1"/>
    </row>
    <row r="298" spans="1:16" ht="21" customHeight="1">
      <c r="A298" s="1"/>
      <c r="B298" s="1"/>
      <c r="C298" s="1"/>
      <c r="D298" s="1"/>
      <c r="E298" s="1"/>
      <c r="F298" s="1"/>
      <c r="G298" s="1"/>
      <c r="H298" s="3"/>
      <c r="I298" s="44"/>
      <c r="J298" s="44"/>
      <c r="K298" s="44"/>
      <c r="L298" s="44"/>
      <c r="M298" s="3"/>
      <c r="N298" s="3"/>
      <c r="O298" s="1"/>
      <c r="P298" s="1"/>
    </row>
    <row r="299" spans="1:16" ht="21" customHeight="1">
      <c r="A299" s="1"/>
      <c r="B299" s="1"/>
      <c r="C299" s="1"/>
      <c r="D299" s="1"/>
      <c r="E299" s="1"/>
      <c r="F299" s="1"/>
      <c r="G299" s="1"/>
      <c r="H299" s="3"/>
      <c r="I299" s="44"/>
      <c r="J299" s="44"/>
      <c r="K299" s="44"/>
      <c r="L299" s="44"/>
      <c r="M299" s="3"/>
      <c r="N299" s="3"/>
      <c r="O299" s="1"/>
      <c r="P299" s="1"/>
    </row>
    <row r="300" spans="1:16" ht="21" customHeight="1">
      <c r="A300" s="1"/>
      <c r="B300" s="1"/>
      <c r="C300" s="1"/>
      <c r="D300" s="1"/>
      <c r="E300" s="1"/>
      <c r="F300" s="1"/>
      <c r="G300" s="1"/>
      <c r="H300" s="3"/>
      <c r="I300" s="44"/>
      <c r="J300" s="44"/>
      <c r="K300" s="44"/>
      <c r="L300" s="44"/>
      <c r="M300" s="3"/>
      <c r="N300" s="3"/>
      <c r="O300" s="1"/>
      <c r="P300" s="1"/>
    </row>
    <row r="301" spans="1:16" ht="21" customHeight="1">
      <c r="A301" s="1"/>
      <c r="B301" s="1"/>
      <c r="C301" s="1"/>
      <c r="D301" s="1"/>
      <c r="E301" s="1"/>
      <c r="F301" s="1"/>
      <c r="G301" s="1"/>
      <c r="H301" s="3"/>
      <c r="I301" s="44"/>
      <c r="J301" s="44"/>
      <c r="K301" s="44"/>
      <c r="L301" s="44"/>
      <c r="M301" s="3"/>
      <c r="N301" s="3"/>
      <c r="O301" s="1"/>
      <c r="P301" s="1"/>
    </row>
    <row r="302" spans="1:16" ht="21" customHeight="1">
      <c r="A302" s="1"/>
      <c r="B302" s="1"/>
      <c r="C302" s="1"/>
      <c r="D302" s="1"/>
      <c r="E302" s="1"/>
      <c r="F302" s="1"/>
      <c r="G302" s="1"/>
      <c r="H302" s="3"/>
      <c r="I302" s="44"/>
      <c r="J302" s="44"/>
      <c r="K302" s="44"/>
      <c r="L302" s="44"/>
      <c r="M302" s="3"/>
      <c r="N302" s="3"/>
      <c r="O302" s="1"/>
      <c r="P302" s="1"/>
    </row>
    <row r="303" spans="1:16" ht="21" customHeight="1">
      <c r="A303" s="1"/>
      <c r="B303" s="1"/>
      <c r="C303" s="1"/>
      <c r="D303" s="1"/>
      <c r="E303" s="1"/>
      <c r="F303" s="1"/>
      <c r="G303" s="1"/>
      <c r="H303" s="3"/>
      <c r="I303" s="44"/>
      <c r="J303" s="44"/>
      <c r="K303" s="44"/>
      <c r="L303" s="44"/>
      <c r="M303" s="3"/>
      <c r="N303" s="3"/>
      <c r="O303" s="1"/>
      <c r="P303" s="1"/>
    </row>
    <row r="304" spans="1:16" ht="21" customHeight="1">
      <c r="A304" s="1"/>
      <c r="B304" s="1"/>
      <c r="C304" s="1"/>
      <c r="D304" s="1"/>
      <c r="E304" s="1"/>
      <c r="F304" s="1"/>
      <c r="G304" s="1"/>
      <c r="H304" s="3"/>
      <c r="I304" s="44"/>
      <c r="J304" s="44"/>
      <c r="K304" s="44"/>
      <c r="L304" s="44"/>
      <c r="M304" s="3"/>
      <c r="N304" s="3"/>
      <c r="O304" s="1"/>
      <c r="P304" s="1"/>
    </row>
    <row r="305" spans="1:16" ht="21" customHeight="1">
      <c r="A305" s="1"/>
      <c r="B305" s="1"/>
      <c r="C305" s="1"/>
      <c r="D305" s="1"/>
      <c r="E305" s="1"/>
      <c r="F305" s="1"/>
      <c r="G305" s="1"/>
      <c r="H305" s="3"/>
      <c r="I305" s="44"/>
      <c r="J305" s="44"/>
      <c r="K305" s="44"/>
      <c r="L305" s="44"/>
      <c r="M305" s="3"/>
      <c r="N305" s="3"/>
      <c r="O305" s="1"/>
      <c r="P305" s="1"/>
    </row>
    <row r="306" spans="1:16" ht="21" customHeight="1">
      <c r="A306" s="1"/>
      <c r="B306" s="1"/>
      <c r="C306" s="1"/>
      <c r="D306" s="1"/>
      <c r="E306" s="1"/>
      <c r="F306" s="1"/>
      <c r="G306" s="1"/>
      <c r="H306" s="3"/>
      <c r="I306" s="44"/>
      <c r="J306" s="44"/>
      <c r="K306" s="44"/>
      <c r="L306" s="44"/>
      <c r="M306" s="3"/>
      <c r="N306" s="3"/>
      <c r="O306" s="1"/>
      <c r="P306" s="1"/>
    </row>
    <row r="307" spans="1:16" ht="21" customHeight="1">
      <c r="A307" s="1"/>
      <c r="B307" s="1"/>
      <c r="C307" s="1"/>
      <c r="D307" s="1"/>
      <c r="E307" s="1"/>
      <c r="F307" s="1"/>
      <c r="G307" s="1"/>
      <c r="H307" s="3"/>
      <c r="I307" s="44"/>
      <c r="J307" s="44"/>
      <c r="K307" s="44"/>
      <c r="L307" s="44"/>
      <c r="M307" s="3"/>
      <c r="N307" s="3"/>
      <c r="O307" s="1"/>
      <c r="P307" s="1"/>
    </row>
    <row r="308" spans="1:16" ht="21" customHeight="1">
      <c r="A308" s="1"/>
      <c r="B308" s="1"/>
      <c r="C308" s="1"/>
      <c r="D308" s="1"/>
      <c r="E308" s="1"/>
      <c r="F308" s="1"/>
      <c r="G308" s="1"/>
      <c r="H308" s="3"/>
      <c r="I308" s="44"/>
      <c r="J308" s="44"/>
      <c r="K308" s="44"/>
      <c r="L308" s="44"/>
      <c r="M308" s="3"/>
      <c r="N308" s="3"/>
      <c r="O308" s="1"/>
      <c r="P308" s="1"/>
    </row>
    <row r="309" spans="1:16" ht="21" customHeight="1">
      <c r="A309" s="1"/>
      <c r="B309" s="1"/>
      <c r="C309" s="1"/>
      <c r="D309" s="1"/>
      <c r="E309" s="1"/>
      <c r="F309" s="1"/>
      <c r="G309" s="1"/>
      <c r="H309" s="3"/>
      <c r="I309" s="44"/>
      <c r="J309" s="44"/>
      <c r="K309" s="44"/>
      <c r="L309" s="44"/>
      <c r="M309" s="3"/>
      <c r="N309" s="3"/>
      <c r="O309" s="1"/>
      <c r="P309" s="1"/>
    </row>
    <row r="310" spans="1:16" ht="21" customHeight="1">
      <c r="A310" s="1"/>
      <c r="B310" s="1"/>
      <c r="C310" s="1"/>
      <c r="D310" s="1"/>
      <c r="E310" s="1"/>
      <c r="F310" s="1"/>
      <c r="G310" s="1"/>
      <c r="H310" s="3"/>
      <c r="I310" s="44"/>
      <c r="J310" s="44"/>
      <c r="K310" s="44"/>
      <c r="L310" s="44"/>
      <c r="M310" s="3"/>
      <c r="N310" s="3"/>
      <c r="O310" s="1"/>
      <c r="P310" s="1"/>
    </row>
    <row r="311" spans="1:16" ht="21" customHeight="1">
      <c r="A311" s="1"/>
      <c r="B311" s="1"/>
      <c r="C311" s="1"/>
      <c r="D311" s="1"/>
      <c r="E311" s="1"/>
      <c r="F311" s="1"/>
      <c r="G311" s="1"/>
      <c r="H311" s="3"/>
      <c r="I311" s="44"/>
      <c r="J311" s="44"/>
      <c r="K311" s="44"/>
      <c r="L311" s="44"/>
      <c r="M311" s="3"/>
      <c r="N311" s="3"/>
      <c r="O311" s="1"/>
      <c r="P311" s="1"/>
    </row>
    <row r="312" spans="1:16" ht="21" customHeight="1">
      <c r="A312" s="1"/>
      <c r="B312" s="1"/>
      <c r="C312" s="1"/>
      <c r="D312" s="1"/>
      <c r="E312" s="1"/>
      <c r="F312" s="1"/>
      <c r="G312" s="1"/>
      <c r="H312" s="3"/>
      <c r="I312" s="44"/>
      <c r="J312" s="44"/>
      <c r="K312" s="44"/>
      <c r="L312" s="44"/>
      <c r="M312" s="3"/>
      <c r="N312" s="3"/>
      <c r="O312" s="1"/>
      <c r="P312" s="1"/>
    </row>
    <row r="313" spans="1:16" ht="21" customHeight="1">
      <c r="A313" s="1"/>
      <c r="B313" s="1"/>
      <c r="C313" s="1"/>
      <c r="D313" s="1"/>
      <c r="E313" s="1"/>
      <c r="F313" s="1"/>
      <c r="G313" s="1"/>
      <c r="H313" s="3"/>
      <c r="I313" s="44"/>
      <c r="J313" s="44"/>
      <c r="K313" s="44"/>
      <c r="L313" s="44"/>
      <c r="M313" s="3"/>
      <c r="N313" s="3"/>
      <c r="O313" s="1"/>
      <c r="P313" s="1"/>
    </row>
    <row r="314" spans="1:16" ht="21" customHeight="1">
      <c r="A314" s="1"/>
      <c r="B314" s="1"/>
      <c r="C314" s="1"/>
      <c r="D314" s="1"/>
      <c r="E314" s="1"/>
      <c r="F314" s="1"/>
      <c r="G314" s="1"/>
      <c r="H314" s="3"/>
      <c r="I314" s="44"/>
      <c r="J314" s="44"/>
      <c r="K314" s="44"/>
      <c r="L314" s="44"/>
      <c r="M314" s="3"/>
      <c r="N314" s="3"/>
      <c r="O314" s="1"/>
      <c r="P314" s="1"/>
    </row>
    <row r="315" spans="1:16" ht="21" customHeight="1">
      <c r="A315" s="1"/>
      <c r="B315" s="1"/>
      <c r="C315" s="1"/>
      <c r="D315" s="1"/>
      <c r="E315" s="1"/>
      <c r="F315" s="1"/>
      <c r="G315" s="1"/>
      <c r="H315" s="3"/>
      <c r="I315" s="44"/>
      <c r="J315" s="44"/>
      <c r="K315" s="44"/>
      <c r="L315" s="44"/>
      <c r="M315" s="3"/>
      <c r="N315" s="3"/>
      <c r="O315" s="1"/>
      <c r="P315" s="1"/>
    </row>
    <row r="316" spans="1:16" ht="21" customHeight="1">
      <c r="A316" s="1"/>
      <c r="B316" s="1"/>
      <c r="C316" s="1"/>
      <c r="D316" s="1"/>
      <c r="E316" s="1"/>
      <c r="F316" s="1"/>
      <c r="G316" s="1"/>
      <c r="H316" s="3"/>
      <c r="I316" s="44"/>
      <c r="J316" s="44"/>
      <c r="K316" s="44"/>
      <c r="L316" s="44"/>
      <c r="M316" s="3"/>
      <c r="N316" s="3"/>
      <c r="O316" s="1"/>
      <c r="P316" s="1"/>
    </row>
    <row r="317" spans="1:16" ht="21" customHeight="1">
      <c r="A317" s="1"/>
      <c r="B317" s="1"/>
      <c r="C317" s="1"/>
      <c r="D317" s="1"/>
      <c r="E317" s="1"/>
      <c r="F317" s="1"/>
      <c r="G317" s="1"/>
      <c r="H317" s="3"/>
      <c r="I317" s="44"/>
      <c r="J317" s="44"/>
      <c r="K317" s="44"/>
      <c r="L317" s="44"/>
      <c r="M317" s="3"/>
      <c r="N317" s="3"/>
      <c r="O317" s="1"/>
      <c r="P317" s="1"/>
    </row>
    <row r="318" spans="1:16" ht="21" customHeight="1">
      <c r="A318" s="1"/>
      <c r="B318" s="1"/>
      <c r="C318" s="1"/>
      <c r="D318" s="1"/>
      <c r="E318" s="1"/>
      <c r="F318" s="1"/>
      <c r="G318" s="1"/>
      <c r="H318" s="3"/>
      <c r="I318" s="44"/>
      <c r="J318" s="44"/>
      <c r="K318" s="44"/>
      <c r="L318" s="44"/>
      <c r="M318" s="3"/>
      <c r="N318" s="3"/>
      <c r="O318" s="1"/>
      <c r="P318" s="1"/>
    </row>
    <row r="319" spans="1:16" ht="21" customHeight="1">
      <c r="A319" s="1"/>
      <c r="B319" s="1"/>
      <c r="C319" s="1"/>
      <c r="D319" s="1"/>
      <c r="E319" s="1"/>
      <c r="F319" s="1"/>
      <c r="G319" s="1"/>
      <c r="H319" s="3"/>
      <c r="I319" s="44"/>
      <c r="J319" s="44"/>
      <c r="K319" s="44"/>
      <c r="L319" s="44"/>
      <c r="M319" s="3"/>
      <c r="N319" s="3"/>
      <c r="O319" s="1"/>
      <c r="P319" s="1"/>
    </row>
    <row r="320" spans="1:16" ht="21" customHeight="1">
      <c r="A320" s="1"/>
      <c r="B320" s="1"/>
      <c r="C320" s="1"/>
      <c r="D320" s="1"/>
      <c r="E320" s="1"/>
      <c r="F320" s="1"/>
      <c r="G320" s="1"/>
      <c r="H320" s="3"/>
      <c r="I320" s="44"/>
      <c r="J320" s="44"/>
      <c r="K320" s="44"/>
      <c r="L320" s="44"/>
      <c r="M320" s="3"/>
      <c r="N320" s="3"/>
      <c r="O320" s="1"/>
      <c r="P320" s="1"/>
    </row>
    <row r="321" spans="1:16" ht="21" customHeight="1">
      <c r="A321" s="1"/>
      <c r="B321" s="1"/>
      <c r="C321" s="1"/>
      <c r="D321" s="1"/>
      <c r="E321" s="1"/>
      <c r="F321" s="1"/>
      <c r="G321" s="1"/>
      <c r="H321" s="3"/>
      <c r="I321" s="44"/>
      <c r="J321" s="44"/>
      <c r="K321" s="44"/>
      <c r="L321" s="44"/>
      <c r="M321" s="3"/>
      <c r="N321" s="3"/>
      <c r="O321" s="1"/>
      <c r="P321" s="1"/>
    </row>
    <row r="322" spans="1:16" ht="21" customHeight="1">
      <c r="A322" s="1"/>
      <c r="B322" s="1"/>
      <c r="C322" s="1"/>
      <c r="D322" s="1"/>
      <c r="E322" s="1"/>
      <c r="F322" s="1"/>
      <c r="G322" s="1"/>
      <c r="H322" s="3"/>
      <c r="I322" s="44"/>
      <c r="J322" s="44"/>
      <c r="K322" s="44"/>
      <c r="L322" s="44"/>
      <c r="M322" s="3"/>
      <c r="N322" s="3"/>
      <c r="O322" s="1"/>
      <c r="P322" s="1"/>
    </row>
    <row r="323" spans="1:16" ht="21" customHeight="1">
      <c r="A323" s="1"/>
      <c r="B323" s="1"/>
      <c r="C323" s="1"/>
      <c r="D323" s="1"/>
      <c r="E323" s="1"/>
      <c r="F323" s="1"/>
      <c r="G323" s="1"/>
      <c r="H323" s="3"/>
      <c r="I323" s="44"/>
      <c r="J323" s="44"/>
      <c r="K323" s="44"/>
      <c r="L323" s="44"/>
      <c r="M323" s="3"/>
      <c r="N323" s="3"/>
      <c r="O323" s="1"/>
      <c r="P323" s="1"/>
    </row>
    <row r="324" spans="1:16" ht="21" customHeight="1">
      <c r="A324" s="1"/>
      <c r="B324" s="1"/>
      <c r="C324" s="1"/>
      <c r="D324" s="1"/>
      <c r="E324" s="1"/>
      <c r="F324" s="1"/>
      <c r="G324" s="1"/>
      <c r="H324" s="3"/>
      <c r="I324" s="44"/>
      <c r="J324" s="44"/>
      <c r="K324" s="44"/>
      <c r="L324" s="44"/>
      <c r="M324" s="3"/>
      <c r="N324" s="3"/>
      <c r="O324" s="1"/>
      <c r="P324" s="1"/>
    </row>
    <row r="325" spans="1:16" ht="21" customHeight="1">
      <c r="A325" s="1"/>
      <c r="B325" s="1"/>
      <c r="C325" s="1"/>
      <c r="D325" s="1"/>
      <c r="E325" s="1"/>
      <c r="F325" s="1"/>
      <c r="G325" s="1"/>
      <c r="H325" s="3"/>
      <c r="I325" s="44"/>
      <c r="J325" s="44"/>
      <c r="K325" s="44"/>
      <c r="L325" s="44"/>
      <c r="M325" s="3"/>
      <c r="N325" s="3"/>
      <c r="O325" s="1"/>
      <c r="P325" s="1"/>
    </row>
    <row r="326" spans="1:16" ht="21" customHeight="1">
      <c r="A326" s="1"/>
      <c r="B326" s="1"/>
      <c r="C326" s="1"/>
      <c r="D326" s="1"/>
      <c r="E326" s="1"/>
      <c r="F326" s="1"/>
      <c r="G326" s="1"/>
      <c r="H326" s="3"/>
      <c r="I326" s="44"/>
      <c r="J326" s="44"/>
      <c r="K326" s="44"/>
      <c r="L326" s="44"/>
      <c r="M326" s="3"/>
      <c r="N326" s="3"/>
      <c r="O326" s="1"/>
      <c r="P326" s="1"/>
    </row>
    <row r="327" spans="1:16" ht="21" customHeight="1">
      <c r="A327" s="1"/>
      <c r="B327" s="1"/>
      <c r="C327" s="1"/>
      <c r="D327" s="1"/>
      <c r="E327" s="1"/>
      <c r="F327" s="1"/>
      <c r="G327" s="1"/>
      <c r="H327" s="3"/>
      <c r="I327" s="44"/>
      <c r="J327" s="44"/>
      <c r="K327" s="44"/>
      <c r="L327" s="44"/>
      <c r="M327" s="3"/>
      <c r="N327" s="3"/>
      <c r="O327" s="1"/>
      <c r="P327" s="1"/>
    </row>
    <row r="328" spans="1:16" ht="21" customHeight="1">
      <c r="A328" s="1"/>
      <c r="B328" s="1"/>
      <c r="C328" s="1"/>
      <c r="D328" s="1"/>
      <c r="E328" s="1"/>
      <c r="F328" s="1"/>
      <c r="G328" s="1"/>
      <c r="H328" s="3"/>
      <c r="I328" s="44"/>
      <c r="J328" s="44"/>
      <c r="K328" s="44"/>
      <c r="L328" s="44"/>
      <c r="M328" s="3"/>
      <c r="N328" s="3"/>
      <c r="O328" s="1"/>
      <c r="P328" s="1"/>
    </row>
    <row r="329" spans="1:16" ht="21" customHeight="1">
      <c r="A329" s="1"/>
      <c r="B329" s="1"/>
      <c r="C329" s="1"/>
      <c r="D329" s="1"/>
      <c r="E329" s="1"/>
      <c r="F329" s="1"/>
      <c r="G329" s="1"/>
      <c r="H329" s="3"/>
      <c r="I329" s="44"/>
      <c r="J329" s="44"/>
      <c r="K329" s="44"/>
      <c r="L329" s="44"/>
      <c r="M329" s="3"/>
      <c r="N329" s="3"/>
      <c r="O329" s="1"/>
      <c r="P329" s="1"/>
    </row>
    <row r="330" spans="1:16" ht="21" customHeight="1">
      <c r="A330" s="1"/>
      <c r="B330" s="1"/>
      <c r="C330" s="1"/>
      <c r="D330" s="1"/>
      <c r="E330" s="1"/>
      <c r="F330" s="1"/>
      <c r="G330" s="1"/>
      <c r="H330" s="3"/>
      <c r="I330" s="44"/>
      <c r="J330" s="44"/>
      <c r="K330" s="44"/>
      <c r="L330" s="44"/>
      <c r="M330" s="3"/>
      <c r="N330" s="3"/>
      <c r="O330" s="1"/>
      <c r="P330" s="1"/>
    </row>
    <row r="331" spans="1:16" ht="21" customHeight="1">
      <c r="A331" s="1"/>
      <c r="B331" s="1"/>
      <c r="C331" s="1"/>
      <c r="D331" s="1"/>
      <c r="E331" s="1"/>
      <c r="F331" s="1"/>
      <c r="G331" s="1"/>
      <c r="H331" s="3"/>
      <c r="I331" s="44"/>
      <c r="J331" s="44"/>
      <c r="K331" s="44"/>
      <c r="L331" s="44"/>
      <c r="M331" s="3"/>
      <c r="N331" s="3"/>
      <c r="O331" s="1"/>
      <c r="P331" s="1"/>
    </row>
    <row r="332" spans="1:16" ht="21" customHeight="1">
      <c r="A332" s="1"/>
      <c r="B332" s="1"/>
      <c r="C332" s="1"/>
      <c r="D332" s="1"/>
      <c r="E332" s="1"/>
      <c r="F332" s="1"/>
      <c r="G332" s="1"/>
      <c r="H332" s="3"/>
      <c r="I332" s="44"/>
      <c r="J332" s="44"/>
      <c r="K332" s="44"/>
      <c r="L332" s="44"/>
      <c r="M332" s="3"/>
      <c r="N332" s="3"/>
      <c r="O332" s="1"/>
      <c r="P332" s="1"/>
    </row>
    <row r="333" spans="1:16" ht="21" customHeight="1">
      <c r="A333" s="1"/>
      <c r="B333" s="1"/>
      <c r="C333" s="1"/>
      <c r="D333" s="1"/>
      <c r="E333" s="1"/>
      <c r="F333" s="1"/>
      <c r="G333" s="1"/>
      <c r="H333" s="3"/>
      <c r="I333" s="44"/>
      <c r="J333" s="44"/>
      <c r="K333" s="44"/>
      <c r="L333" s="44"/>
      <c r="M333" s="3"/>
      <c r="N333" s="3"/>
      <c r="O333" s="1"/>
      <c r="P333" s="1"/>
    </row>
    <row r="334" spans="1:16" ht="21" customHeight="1">
      <c r="A334" s="1"/>
      <c r="B334" s="1"/>
      <c r="C334" s="1"/>
      <c r="D334" s="1"/>
      <c r="E334" s="1"/>
      <c r="F334" s="1"/>
      <c r="G334" s="1"/>
      <c r="H334" s="3"/>
      <c r="I334" s="44"/>
      <c r="J334" s="44"/>
      <c r="K334" s="44"/>
      <c r="L334" s="44"/>
      <c r="M334" s="3"/>
      <c r="N334" s="3"/>
      <c r="O334" s="1"/>
      <c r="P334" s="1"/>
    </row>
    <row r="335" spans="1:16" ht="21" customHeight="1">
      <c r="A335" s="1"/>
      <c r="B335" s="1"/>
      <c r="C335" s="1"/>
      <c r="D335" s="1"/>
      <c r="E335" s="1"/>
      <c r="F335" s="1"/>
      <c r="G335" s="1"/>
      <c r="H335" s="3"/>
      <c r="I335" s="44"/>
      <c r="J335" s="44"/>
      <c r="K335" s="44"/>
      <c r="L335" s="44"/>
      <c r="M335" s="3"/>
      <c r="N335" s="3"/>
      <c r="O335" s="1"/>
      <c r="P335" s="1"/>
    </row>
    <row r="336" spans="1:16" ht="21" customHeight="1">
      <c r="A336" s="1"/>
      <c r="B336" s="1"/>
      <c r="C336" s="1"/>
      <c r="D336" s="1"/>
      <c r="E336" s="1"/>
      <c r="F336" s="1"/>
      <c r="G336" s="1"/>
      <c r="H336" s="3"/>
      <c r="I336" s="44"/>
      <c r="J336" s="44"/>
      <c r="K336" s="44"/>
      <c r="L336" s="44"/>
      <c r="M336" s="3"/>
      <c r="N336" s="3"/>
      <c r="O336" s="1"/>
      <c r="P336" s="1"/>
    </row>
    <row r="337" spans="1:16" ht="21" customHeight="1">
      <c r="A337" s="1"/>
      <c r="B337" s="1"/>
      <c r="C337" s="1"/>
      <c r="D337" s="1"/>
      <c r="E337" s="1"/>
      <c r="F337" s="1"/>
      <c r="G337" s="1"/>
      <c r="H337" s="3"/>
      <c r="I337" s="44"/>
      <c r="J337" s="44"/>
      <c r="K337" s="44"/>
      <c r="L337" s="44"/>
      <c r="M337" s="3"/>
      <c r="N337" s="3"/>
      <c r="O337" s="1"/>
      <c r="P337" s="1"/>
    </row>
    <row r="338" spans="1:16" ht="21" customHeight="1">
      <c r="A338" s="1"/>
      <c r="B338" s="1"/>
      <c r="C338" s="1"/>
      <c r="D338" s="1"/>
      <c r="E338" s="1"/>
      <c r="F338" s="1"/>
      <c r="G338" s="1"/>
      <c r="H338" s="3"/>
      <c r="I338" s="44"/>
      <c r="J338" s="44"/>
      <c r="K338" s="44"/>
      <c r="L338" s="44"/>
      <c r="M338" s="3"/>
      <c r="N338" s="3"/>
      <c r="O338" s="1"/>
      <c r="P338" s="1"/>
    </row>
    <row r="339" spans="1:16" ht="21" customHeight="1">
      <c r="A339" s="1"/>
      <c r="B339" s="1"/>
      <c r="C339" s="1"/>
      <c r="D339" s="1"/>
      <c r="E339" s="1"/>
      <c r="F339" s="1"/>
      <c r="G339" s="1"/>
      <c r="H339" s="3"/>
      <c r="I339" s="44"/>
      <c r="J339" s="44"/>
      <c r="K339" s="44"/>
      <c r="L339" s="44"/>
      <c r="M339" s="3"/>
      <c r="N339" s="3"/>
      <c r="O339" s="1"/>
      <c r="P339" s="1"/>
    </row>
    <row r="340" spans="1:16" ht="21" customHeight="1">
      <c r="A340" s="1"/>
      <c r="B340" s="1"/>
      <c r="C340" s="1"/>
      <c r="D340" s="1"/>
      <c r="E340" s="1"/>
      <c r="F340" s="1"/>
      <c r="G340" s="1"/>
      <c r="H340" s="3"/>
      <c r="I340" s="44"/>
      <c r="J340" s="44"/>
      <c r="K340" s="44"/>
      <c r="L340" s="44"/>
      <c r="M340" s="3"/>
      <c r="N340" s="3"/>
      <c r="O340" s="1"/>
      <c r="P340" s="1"/>
    </row>
    <row r="341" spans="1:16" ht="21" customHeight="1">
      <c r="A341" s="1"/>
      <c r="B341" s="1"/>
      <c r="C341" s="1"/>
      <c r="D341" s="1"/>
      <c r="E341" s="1"/>
      <c r="F341" s="1"/>
      <c r="G341" s="1"/>
      <c r="H341" s="3"/>
      <c r="I341" s="44"/>
      <c r="J341" s="44"/>
      <c r="K341" s="44"/>
      <c r="L341" s="44"/>
      <c r="M341" s="3"/>
      <c r="N341" s="3"/>
      <c r="O341" s="1"/>
      <c r="P341" s="1"/>
    </row>
    <row r="342" spans="1:16" ht="21" customHeight="1">
      <c r="A342" s="1"/>
      <c r="B342" s="1"/>
      <c r="C342" s="1"/>
      <c r="D342" s="1"/>
      <c r="E342" s="1"/>
      <c r="F342" s="1"/>
      <c r="G342" s="1"/>
      <c r="H342" s="3"/>
      <c r="I342" s="44"/>
      <c r="J342" s="44"/>
      <c r="K342" s="44"/>
      <c r="L342" s="44"/>
      <c r="M342" s="3"/>
      <c r="N342" s="3"/>
      <c r="O342" s="1"/>
      <c r="P342" s="1"/>
    </row>
    <row r="343" spans="1:16" ht="21" customHeight="1">
      <c r="A343" s="1"/>
      <c r="B343" s="1"/>
      <c r="C343" s="1"/>
      <c r="D343" s="1"/>
      <c r="E343" s="1"/>
      <c r="F343" s="1"/>
      <c r="G343" s="1"/>
      <c r="H343" s="3"/>
      <c r="I343" s="44"/>
      <c r="J343" s="44"/>
      <c r="K343" s="44"/>
      <c r="L343" s="44"/>
      <c r="M343" s="3"/>
      <c r="N343" s="3"/>
      <c r="O343" s="1"/>
      <c r="P343" s="1"/>
    </row>
    <row r="344" spans="1:16" ht="21" customHeight="1">
      <c r="A344" s="1"/>
      <c r="B344" s="1"/>
      <c r="C344" s="1"/>
      <c r="D344" s="1"/>
      <c r="E344" s="1"/>
      <c r="F344" s="1"/>
      <c r="G344" s="1"/>
      <c r="H344" s="3"/>
      <c r="I344" s="44"/>
      <c r="J344" s="44"/>
      <c r="K344" s="44"/>
      <c r="L344" s="44"/>
      <c r="M344" s="3"/>
      <c r="N344" s="3"/>
      <c r="O344" s="1"/>
      <c r="P344" s="1"/>
    </row>
    <row r="345" spans="1:16" ht="21" customHeight="1">
      <c r="A345" s="1"/>
      <c r="B345" s="1"/>
      <c r="C345" s="1"/>
      <c r="D345" s="1"/>
      <c r="E345" s="1"/>
      <c r="F345" s="1"/>
      <c r="G345" s="1"/>
      <c r="H345" s="3"/>
      <c r="I345" s="44"/>
      <c r="J345" s="44"/>
      <c r="K345" s="44"/>
      <c r="L345" s="44"/>
      <c r="M345" s="3"/>
      <c r="N345" s="3"/>
      <c r="O345" s="1"/>
      <c r="P345" s="1"/>
    </row>
    <row r="346" spans="1:16" ht="21" customHeight="1">
      <c r="A346" s="1"/>
      <c r="B346" s="1"/>
      <c r="C346" s="1"/>
      <c r="D346" s="1"/>
      <c r="E346" s="1"/>
      <c r="F346" s="1"/>
      <c r="G346" s="1"/>
      <c r="H346" s="3"/>
      <c r="I346" s="44"/>
      <c r="J346" s="44"/>
      <c r="K346" s="44"/>
      <c r="L346" s="44"/>
      <c r="M346" s="3"/>
      <c r="N346" s="3"/>
      <c r="O346" s="1"/>
      <c r="P346" s="1"/>
    </row>
    <row r="347" spans="1:16" ht="21" customHeight="1">
      <c r="A347" s="1"/>
      <c r="B347" s="1"/>
      <c r="C347" s="1"/>
      <c r="D347" s="1"/>
      <c r="E347" s="1"/>
      <c r="F347" s="1"/>
      <c r="G347" s="1"/>
      <c r="H347" s="3"/>
      <c r="I347" s="44"/>
      <c r="J347" s="44"/>
      <c r="K347" s="44"/>
      <c r="L347" s="44"/>
      <c r="M347" s="3"/>
      <c r="N347" s="3"/>
      <c r="O347" s="1"/>
      <c r="P347" s="1"/>
    </row>
    <row r="348" spans="1:16" ht="21" customHeight="1">
      <c r="A348" s="1"/>
      <c r="B348" s="1"/>
      <c r="C348" s="1"/>
      <c r="D348" s="1"/>
      <c r="E348" s="1"/>
      <c r="F348" s="1"/>
      <c r="G348" s="1"/>
      <c r="H348" s="3"/>
      <c r="I348" s="44"/>
      <c r="J348" s="44"/>
      <c r="K348" s="44"/>
      <c r="L348" s="44"/>
      <c r="M348" s="3"/>
      <c r="N348" s="3"/>
      <c r="O348" s="1"/>
      <c r="P348" s="1"/>
    </row>
    <row r="349" spans="1:16" ht="21" customHeight="1">
      <c r="A349" s="1"/>
      <c r="B349" s="1"/>
      <c r="C349" s="1"/>
      <c r="D349" s="1"/>
      <c r="E349" s="1"/>
      <c r="F349" s="1"/>
      <c r="G349" s="1"/>
      <c r="H349" s="3"/>
      <c r="I349" s="44"/>
      <c r="J349" s="44"/>
      <c r="K349" s="44"/>
      <c r="L349" s="44"/>
      <c r="M349" s="3"/>
      <c r="N349" s="3"/>
      <c r="O349" s="1"/>
      <c r="P349" s="1"/>
    </row>
    <row r="350" spans="1:16" ht="21" customHeight="1">
      <c r="A350" s="1"/>
      <c r="B350" s="1"/>
      <c r="C350" s="1"/>
      <c r="D350" s="1"/>
      <c r="E350" s="1"/>
      <c r="F350" s="1"/>
      <c r="G350" s="1"/>
      <c r="H350" s="3"/>
      <c r="I350" s="44"/>
      <c r="J350" s="44"/>
      <c r="K350" s="44"/>
      <c r="L350" s="44"/>
      <c r="M350" s="3"/>
      <c r="N350" s="3"/>
      <c r="O350" s="1"/>
      <c r="P350" s="1"/>
    </row>
    <row r="351" spans="1:16" ht="21" customHeight="1">
      <c r="A351" s="1"/>
      <c r="B351" s="1"/>
      <c r="C351" s="1"/>
      <c r="D351" s="1"/>
      <c r="E351" s="1"/>
      <c r="F351" s="1"/>
      <c r="G351" s="1"/>
      <c r="H351" s="3"/>
      <c r="I351" s="44"/>
      <c r="J351" s="44"/>
      <c r="K351" s="44"/>
      <c r="L351" s="44"/>
      <c r="M351" s="3"/>
      <c r="N351" s="3"/>
      <c r="O351" s="1"/>
      <c r="P351" s="1"/>
    </row>
    <row r="352" spans="1:16" ht="21" customHeight="1">
      <c r="A352" s="1"/>
      <c r="B352" s="1"/>
      <c r="C352" s="1"/>
      <c r="D352" s="1"/>
      <c r="E352" s="1"/>
      <c r="F352" s="1"/>
      <c r="G352" s="1"/>
      <c r="H352" s="3"/>
      <c r="I352" s="44"/>
      <c r="J352" s="44"/>
      <c r="K352" s="44"/>
      <c r="L352" s="44"/>
      <c r="M352" s="3"/>
      <c r="N352" s="3"/>
      <c r="O352" s="1"/>
      <c r="P352" s="1"/>
    </row>
    <row r="353" spans="1:16" ht="21" customHeight="1">
      <c r="A353" s="1"/>
      <c r="B353" s="1"/>
      <c r="C353" s="1"/>
      <c r="D353" s="1"/>
      <c r="E353" s="1"/>
      <c r="F353" s="1"/>
      <c r="G353" s="1"/>
      <c r="H353" s="3"/>
      <c r="I353" s="44"/>
      <c r="J353" s="44"/>
      <c r="K353" s="44"/>
      <c r="L353" s="44"/>
      <c r="M353" s="3"/>
      <c r="N353" s="3"/>
      <c r="O353" s="1"/>
      <c r="P353" s="1"/>
    </row>
    <row r="354" spans="1:16" ht="21" customHeight="1">
      <c r="A354" s="1"/>
      <c r="B354" s="1"/>
      <c r="C354" s="1"/>
      <c r="D354" s="1"/>
      <c r="E354" s="1"/>
      <c r="F354" s="1"/>
      <c r="G354" s="1"/>
      <c r="H354" s="3"/>
      <c r="I354" s="44"/>
      <c r="J354" s="44"/>
      <c r="K354" s="44"/>
      <c r="L354" s="44"/>
      <c r="M354" s="3"/>
      <c r="N354" s="3"/>
      <c r="O354" s="1"/>
      <c r="P354" s="1"/>
    </row>
    <row r="355" spans="1:16" ht="21" customHeight="1">
      <c r="A355" s="1"/>
      <c r="B355" s="1"/>
      <c r="C355" s="1"/>
      <c r="D355" s="1"/>
      <c r="E355" s="1"/>
      <c r="F355" s="1"/>
      <c r="G355" s="1"/>
      <c r="H355" s="3"/>
      <c r="I355" s="44"/>
      <c r="J355" s="44"/>
      <c r="K355" s="44"/>
      <c r="L355" s="44"/>
      <c r="M355" s="3"/>
      <c r="N355" s="3"/>
      <c r="O355" s="1"/>
      <c r="P355" s="1"/>
    </row>
    <row r="356" spans="1:16" ht="21" customHeight="1">
      <c r="A356" s="1"/>
      <c r="B356" s="1"/>
      <c r="C356" s="1"/>
      <c r="D356" s="1"/>
      <c r="E356" s="1"/>
      <c r="F356" s="1"/>
      <c r="G356" s="1"/>
      <c r="H356" s="3"/>
      <c r="I356" s="44"/>
      <c r="J356" s="44"/>
      <c r="K356" s="44"/>
      <c r="L356" s="44"/>
      <c r="M356" s="3"/>
      <c r="N356" s="3"/>
      <c r="O356" s="1"/>
      <c r="P356" s="1"/>
    </row>
    <row r="357" spans="1:16" ht="21" customHeight="1">
      <c r="A357" s="1"/>
      <c r="B357" s="1"/>
      <c r="C357" s="1"/>
      <c r="D357" s="1"/>
      <c r="E357" s="1"/>
      <c r="F357" s="1"/>
      <c r="G357" s="1"/>
      <c r="H357" s="3"/>
      <c r="I357" s="44"/>
      <c r="J357" s="44"/>
      <c r="K357" s="44"/>
      <c r="L357" s="44"/>
      <c r="M357" s="3"/>
      <c r="N357" s="3"/>
      <c r="O357" s="1"/>
      <c r="P357" s="1"/>
    </row>
    <row r="358" spans="1:16" ht="21" customHeight="1">
      <c r="A358" s="1"/>
      <c r="B358" s="1"/>
      <c r="C358" s="1"/>
      <c r="D358" s="1"/>
      <c r="E358" s="1"/>
      <c r="F358" s="1"/>
      <c r="G358" s="1"/>
      <c r="H358" s="3"/>
      <c r="I358" s="44"/>
      <c r="J358" s="44"/>
      <c r="K358" s="44"/>
      <c r="L358" s="44"/>
      <c r="M358" s="3"/>
      <c r="N358" s="3"/>
      <c r="O358" s="1"/>
      <c r="P358" s="1"/>
    </row>
    <row r="359" spans="1:16" ht="21" customHeight="1">
      <c r="A359" s="1"/>
      <c r="B359" s="1"/>
      <c r="C359" s="1"/>
      <c r="D359" s="1"/>
      <c r="E359" s="1"/>
      <c r="F359" s="1"/>
      <c r="G359" s="1"/>
      <c r="H359" s="3"/>
      <c r="I359" s="44"/>
      <c r="J359" s="44"/>
      <c r="K359" s="44"/>
      <c r="L359" s="44"/>
      <c r="M359" s="3"/>
      <c r="N359" s="3"/>
      <c r="O359" s="1"/>
      <c r="P359" s="1"/>
    </row>
    <row r="360" spans="1:16" ht="21" customHeight="1">
      <c r="A360" s="1"/>
      <c r="B360" s="1"/>
      <c r="C360" s="1"/>
      <c r="D360" s="1"/>
      <c r="E360" s="1"/>
      <c r="F360" s="1"/>
      <c r="G360" s="1"/>
      <c r="H360" s="3"/>
      <c r="I360" s="44"/>
      <c r="J360" s="44"/>
      <c r="K360" s="44"/>
      <c r="L360" s="44"/>
      <c r="M360" s="3"/>
      <c r="N360" s="3"/>
      <c r="O360" s="1"/>
      <c r="P360" s="1"/>
    </row>
    <row r="361" spans="1:16" ht="21" customHeight="1">
      <c r="A361" s="1"/>
      <c r="B361" s="1"/>
      <c r="C361" s="1"/>
      <c r="D361" s="1"/>
      <c r="E361" s="1"/>
      <c r="F361" s="1"/>
      <c r="G361" s="1"/>
      <c r="H361" s="3"/>
      <c r="I361" s="44"/>
      <c r="J361" s="44"/>
      <c r="K361" s="44"/>
      <c r="L361" s="44"/>
      <c r="M361" s="3"/>
      <c r="N361" s="3"/>
      <c r="O361" s="1"/>
      <c r="P361" s="1"/>
    </row>
    <row r="362" spans="1:16" ht="21" customHeight="1">
      <c r="A362" s="1"/>
      <c r="B362" s="1"/>
      <c r="C362" s="1"/>
      <c r="D362" s="1"/>
      <c r="E362" s="1"/>
      <c r="F362" s="1"/>
      <c r="G362" s="1"/>
      <c r="H362" s="3"/>
      <c r="I362" s="44"/>
      <c r="J362" s="44"/>
      <c r="K362" s="44"/>
      <c r="L362" s="44"/>
      <c r="M362" s="3"/>
      <c r="N362" s="3"/>
      <c r="O362" s="1"/>
      <c r="P362" s="1"/>
    </row>
    <row r="363" spans="1:16" ht="21" customHeight="1">
      <c r="A363" s="1"/>
      <c r="B363" s="1"/>
      <c r="C363" s="1"/>
      <c r="D363" s="1"/>
      <c r="E363" s="1"/>
      <c r="F363" s="1"/>
      <c r="G363" s="1"/>
      <c r="H363" s="3"/>
      <c r="I363" s="44"/>
      <c r="J363" s="44"/>
      <c r="K363" s="44"/>
      <c r="L363" s="44"/>
      <c r="M363" s="3"/>
      <c r="N363" s="3"/>
      <c r="O363" s="1"/>
      <c r="P363" s="1"/>
    </row>
    <row r="364" spans="1:16" ht="21" customHeight="1">
      <c r="A364" s="1"/>
      <c r="B364" s="1"/>
      <c r="C364" s="1"/>
      <c r="D364" s="1"/>
      <c r="E364" s="1"/>
      <c r="F364" s="1"/>
      <c r="G364" s="1"/>
      <c r="H364" s="3"/>
      <c r="I364" s="44"/>
      <c r="J364" s="44"/>
      <c r="K364" s="44"/>
      <c r="L364" s="44"/>
      <c r="M364" s="3"/>
      <c r="N364" s="3"/>
      <c r="O364" s="1"/>
      <c r="P364" s="1"/>
    </row>
    <row r="365" spans="1:16" ht="21" customHeight="1">
      <c r="A365" s="1"/>
      <c r="B365" s="1"/>
      <c r="C365" s="1"/>
      <c r="D365" s="1"/>
      <c r="E365" s="1"/>
      <c r="F365" s="1"/>
      <c r="G365" s="1"/>
      <c r="H365" s="3"/>
      <c r="I365" s="44"/>
      <c r="J365" s="44"/>
      <c r="K365" s="44"/>
      <c r="L365" s="44"/>
      <c r="M365" s="3"/>
      <c r="N365" s="3"/>
      <c r="O365" s="1"/>
      <c r="P365" s="1"/>
    </row>
    <row r="366" spans="1:16" ht="21" customHeight="1">
      <c r="A366" s="1"/>
      <c r="B366" s="1"/>
      <c r="C366" s="1"/>
      <c r="D366" s="1"/>
      <c r="E366" s="1"/>
      <c r="F366" s="1"/>
      <c r="G366" s="1"/>
      <c r="H366" s="3"/>
      <c r="I366" s="44"/>
      <c r="J366" s="44"/>
      <c r="K366" s="44"/>
      <c r="L366" s="44"/>
      <c r="M366" s="3"/>
      <c r="N366" s="3"/>
      <c r="O366" s="1"/>
      <c r="P366" s="1"/>
    </row>
    <row r="367" spans="1:16" ht="21" customHeight="1">
      <c r="A367" s="1"/>
      <c r="B367" s="1"/>
      <c r="C367" s="1"/>
      <c r="D367" s="1"/>
      <c r="E367" s="1"/>
      <c r="F367" s="1"/>
      <c r="G367" s="1"/>
      <c r="H367" s="3"/>
      <c r="I367" s="44"/>
      <c r="J367" s="44"/>
      <c r="K367" s="44"/>
      <c r="L367" s="44"/>
      <c r="M367" s="3"/>
      <c r="N367" s="3"/>
      <c r="O367" s="1"/>
      <c r="P367" s="1"/>
    </row>
    <row r="368" spans="1:16" ht="21" customHeight="1">
      <c r="A368" s="1"/>
      <c r="B368" s="1"/>
      <c r="C368" s="1"/>
      <c r="D368" s="1"/>
      <c r="E368" s="1"/>
      <c r="F368" s="1"/>
      <c r="G368" s="1"/>
      <c r="H368" s="3"/>
      <c r="I368" s="44"/>
      <c r="J368" s="44"/>
      <c r="K368" s="44"/>
      <c r="L368" s="44"/>
      <c r="M368" s="3"/>
      <c r="N368" s="3"/>
      <c r="O368" s="1"/>
      <c r="P368" s="1"/>
    </row>
    <row r="369" spans="1:16" ht="21" customHeight="1">
      <c r="A369" s="1"/>
      <c r="B369" s="1"/>
      <c r="C369" s="1"/>
      <c r="D369" s="1"/>
      <c r="E369" s="1"/>
      <c r="F369" s="1"/>
      <c r="G369" s="1"/>
      <c r="H369" s="3"/>
      <c r="I369" s="44"/>
      <c r="J369" s="44"/>
      <c r="K369" s="44"/>
      <c r="L369" s="44"/>
      <c r="M369" s="3"/>
      <c r="N369" s="3"/>
      <c r="O369" s="1"/>
      <c r="P369" s="1"/>
    </row>
    <row r="370" spans="1:16" ht="21" customHeight="1">
      <c r="A370" s="1"/>
      <c r="B370" s="1"/>
      <c r="C370" s="1"/>
      <c r="D370" s="1"/>
      <c r="E370" s="1"/>
      <c r="F370" s="1"/>
      <c r="G370" s="1"/>
      <c r="H370" s="3"/>
      <c r="I370" s="44"/>
      <c r="J370" s="44"/>
      <c r="K370" s="44"/>
      <c r="L370" s="44"/>
      <c r="M370" s="3"/>
      <c r="N370" s="3"/>
      <c r="O370" s="1"/>
      <c r="P370" s="1"/>
    </row>
    <row r="371" spans="1:16" ht="21" customHeight="1">
      <c r="A371" s="1"/>
      <c r="B371" s="1"/>
      <c r="C371" s="1"/>
      <c r="D371" s="1"/>
      <c r="E371" s="1"/>
      <c r="F371" s="1"/>
      <c r="G371" s="1"/>
      <c r="H371" s="3"/>
      <c r="I371" s="44"/>
      <c r="J371" s="44"/>
      <c r="K371" s="44"/>
      <c r="L371" s="44"/>
      <c r="M371" s="3"/>
      <c r="N371" s="3"/>
      <c r="O371" s="1"/>
      <c r="P371" s="1"/>
    </row>
    <row r="372" spans="1:16" ht="21" customHeight="1">
      <c r="A372" s="1"/>
      <c r="B372" s="1"/>
      <c r="C372" s="1"/>
      <c r="D372" s="1"/>
      <c r="E372" s="1"/>
      <c r="F372" s="1"/>
      <c r="G372" s="1"/>
      <c r="H372" s="3"/>
      <c r="I372" s="44"/>
      <c r="J372" s="44"/>
      <c r="K372" s="44"/>
      <c r="L372" s="44"/>
      <c r="M372" s="3"/>
      <c r="N372" s="3"/>
      <c r="O372" s="1"/>
      <c r="P372" s="1"/>
    </row>
    <row r="373" spans="1:16" ht="21" customHeight="1">
      <c r="A373" s="1"/>
      <c r="B373" s="1"/>
      <c r="C373" s="1"/>
      <c r="D373" s="1"/>
      <c r="E373" s="1"/>
      <c r="F373" s="1"/>
      <c r="G373" s="1"/>
      <c r="H373" s="3"/>
      <c r="I373" s="44"/>
      <c r="J373" s="44"/>
      <c r="K373" s="44"/>
      <c r="L373" s="44"/>
      <c r="M373" s="3"/>
      <c r="N373" s="3"/>
      <c r="O373" s="1"/>
      <c r="P373" s="1"/>
    </row>
    <row r="374" spans="1:16" ht="21" customHeight="1">
      <c r="A374" s="1"/>
      <c r="B374" s="1"/>
      <c r="C374" s="1"/>
      <c r="D374" s="1"/>
      <c r="E374" s="1"/>
      <c r="F374" s="1"/>
      <c r="G374" s="1"/>
      <c r="H374" s="3"/>
      <c r="I374" s="44"/>
      <c r="J374" s="44"/>
      <c r="K374" s="44"/>
      <c r="L374" s="44"/>
      <c r="M374" s="3"/>
      <c r="N374" s="3"/>
      <c r="O374" s="1"/>
      <c r="P374" s="1"/>
    </row>
    <row r="375" spans="1:16" ht="21" customHeight="1">
      <c r="A375" s="1"/>
      <c r="B375" s="1"/>
      <c r="C375" s="1"/>
      <c r="D375" s="1"/>
      <c r="E375" s="1"/>
      <c r="F375" s="1"/>
      <c r="G375" s="1"/>
      <c r="H375" s="3"/>
      <c r="I375" s="44"/>
      <c r="J375" s="44"/>
      <c r="K375" s="44"/>
      <c r="L375" s="44"/>
      <c r="M375" s="3"/>
      <c r="N375" s="3"/>
      <c r="O375" s="1"/>
      <c r="P375" s="1"/>
    </row>
    <row r="376" spans="1:16" ht="21" customHeight="1">
      <c r="A376" s="1"/>
      <c r="B376" s="1"/>
      <c r="C376" s="1"/>
      <c r="D376" s="1"/>
      <c r="E376" s="1"/>
      <c r="F376" s="1"/>
      <c r="G376" s="1"/>
      <c r="H376" s="3"/>
      <c r="I376" s="44"/>
      <c r="J376" s="44"/>
      <c r="K376" s="44"/>
      <c r="L376" s="44"/>
      <c r="M376" s="3"/>
      <c r="N376" s="3"/>
      <c r="O376" s="1"/>
      <c r="P376" s="1"/>
    </row>
    <row r="377" spans="1:16" ht="21" customHeight="1">
      <c r="A377" s="1"/>
      <c r="B377" s="1"/>
      <c r="C377" s="1"/>
      <c r="D377" s="1"/>
      <c r="E377" s="1"/>
      <c r="F377" s="1"/>
      <c r="G377" s="1"/>
      <c r="H377" s="3"/>
      <c r="I377" s="44"/>
      <c r="J377" s="44"/>
      <c r="K377" s="44"/>
      <c r="L377" s="44"/>
      <c r="M377" s="3"/>
      <c r="N377" s="3"/>
      <c r="O377" s="1"/>
      <c r="P377" s="1"/>
    </row>
    <row r="378" spans="1:16" ht="21" customHeight="1">
      <c r="A378" s="1"/>
      <c r="B378" s="1"/>
      <c r="C378" s="1"/>
      <c r="D378" s="1"/>
      <c r="E378" s="1"/>
      <c r="F378" s="1"/>
      <c r="G378" s="1"/>
      <c r="H378" s="3"/>
      <c r="I378" s="44"/>
      <c r="J378" s="44"/>
      <c r="K378" s="44"/>
      <c r="L378" s="44"/>
      <c r="M378" s="3"/>
      <c r="N378" s="3"/>
      <c r="O378" s="1"/>
      <c r="P378" s="1"/>
    </row>
    <row r="379" spans="1:16" ht="21" customHeight="1">
      <c r="A379" s="1"/>
      <c r="B379" s="1"/>
      <c r="C379" s="1"/>
      <c r="D379" s="1"/>
      <c r="E379" s="1"/>
      <c r="F379" s="1"/>
      <c r="G379" s="1"/>
      <c r="H379" s="3"/>
      <c r="I379" s="44"/>
      <c r="J379" s="44"/>
      <c r="K379" s="44"/>
      <c r="L379" s="44"/>
      <c r="M379" s="3"/>
      <c r="N379" s="3"/>
      <c r="O379" s="1"/>
      <c r="P379" s="1"/>
    </row>
    <row r="380" spans="1:16" ht="21" customHeight="1">
      <c r="A380" s="1"/>
      <c r="B380" s="1"/>
      <c r="C380" s="1"/>
      <c r="D380" s="1"/>
      <c r="E380" s="1"/>
      <c r="F380" s="1"/>
      <c r="G380" s="1"/>
      <c r="H380" s="3"/>
      <c r="I380" s="44"/>
      <c r="J380" s="44"/>
      <c r="K380" s="44"/>
      <c r="L380" s="44"/>
      <c r="M380" s="3"/>
      <c r="N380" s="3"/>
      <c r="O380" s="1"/>
      <c r="P380" s="1"/>
    </row>
    <row r="381" spans="1:16" ht="21" customHeight="1">
      <c r="A381" s="1"/>
      <c r="B381" s="1"/>
      <c r="C381" s="1"/>
      <c r="D381" s="1"/>
      <c r="E381" s="1"/>
      <c r="F381" s="1"/>
      <c r="G381" s="1"/>
      <c r="H381" s="3"/>
      <c r="I381" s="44"/>
      <c r="J381" s="44"/>
      <c r="K381" s="44"/>
      <c r="L381" s="44"/>
      <c r="M381" s="3"/>
      <c r="N381" s="3"/>
      <c r="O381" s="1"/>
      <c r="P381" s="1"/>
    </row>
    <row r="382" spans="1:16" ht="21" customHeight="1">
      <c r="A382" s="1"/>
      <c r="B382" s="1"/>
      <c r="C382" s="1"/>
      <c r="D382" s="1"/>
      <c r="E382" s="1"/>
      <c r="F382" s="1"/>
      <c r="G382" s="1"/>
      <c r="H382" s="3"/>
      <c r="I382" s="44"/>
      <c r="J382" s="44"/>
      <c r="K382" s="44"/>
      <c r="L382" s="44"/>
      <c r="M382" s="3"/>
      <c r="N382" s="3"/>
      <c r="O382" s="1"/>
      <c r="P382" s="1"/>
    </row>
    <row r="383" spans="1:16" ht="21" customHeight="1">
      <c r="A383" s="1"/>
      <c r="B383" s="1"/>
      <c r="C383" s="1"/>
      <c r="D383" s="1"/>
      <c r="E383" s="1"/>
      <c r="F383" s="1"/>
      <c r="G383" s="1"/>
      <c r="H383" s="3"/>
      <c r="I383" s="44"/>
      <c r="J383" s="44"/>
      <c r="K383" s="44"/>
      <c r="L383" s="44"/>
      <c r="M383" s="3"/>
      <c r="N383" s="3"/>
      <c r="O383" s="1"/>
      <c r="P383" s="1"/>
    </row>
    <row r="384" spans="1:16" ht="21" customHeight="1">
      <c r="A384" s="1"/>
      <c r="B384" s="1"/>
      <c r="C384" s="1"/>
      <c r="D384" s="1"/>
      <c r="E384" s="1"/>
      <c r="F384" s="1"/>
      <c r="G384" s="1"/>
      <c r="H384" s="3"/>
      <c r="I384" s="44"/>
      <c r="J384" s="44"/>
      <c r="K384" s="44"/>
      <c r="L384" s="44"/>
      <c r="M384" s="3"/>
      <c r="N384" s="3"/>
      <c r="O384" s="1"/>
      <c r="P384" s="1"/>
    </row>
    <row r="385" spans="1:16" ht="21" customHeight="1">
      <c r="A385" s="1"/>
      <c r="B385" s="1"/>
      <c r="C385" s="1"/>
      <c r="D385" s="1"/>
      <c r="E385" s="1"/>
      <c r="F385" s="1"/>
      <c r="G385" s="1"/>
      <c r="H385" s="3"/>
      <c r="I385" s="44"/>
      <c r="J385" s="44"/>
      <c r="K385" s="44"/>
      <c r="L385" s="44"/>
      <c r="M385" s="3"/>
      <c r="N385" s="3"/>
      <c r="O385" s="1"/>
      <c r="P385" s="1"/>
    </row>
    <row r="386" spans="1:16" ht="21" customHeight="1">
      <c r="A386" s="1"/>
      <c r="B386" s="1"/>
      <c r="C386" s="1"/>
      <c r="D386" s="1"/>
      <c r="E386" s="1"/>
      <c r="F386" s="1"/>
      <c r="G386" s="1"/>
      <c r="H386" s="3"/>
      <c r="I386" s="44"/>
      <c r="J386" s="44"/>
      <c r="K386" s="44"/>
      <c r="L386" s="44"/>
      <c r="M386" s="3"/>
      <c r="N386" s="3"/>
      <c r="O386" s="1"/>
      <c r="P386" s="1"/>
    </row>
    <row r="387" spans="1:16" ht="21" customHeight="1">
      <c r="A387" s="1"/>
      <c r="B387" s="1"/>
      <c r="C387" s="1"/>
      <c r="D387" s="1"/>
      <c r="E387" s="1"/>
      <c r="F387" s="1"/>
      <c r="G387" s="1"/>
      <c r="H387" s="3"/>
      <c r="I387" s="44"/>
      <c r="J387" s="44"/>
      <c r="K387" s="44"/>
      <c r="L387" s="44"/>
      <c r="M387" s="3"/>
      <c r="N387" s="3"/>
      <c r="O387" s="1"/>
      <c r="P387" s="1"/>
    </row>
    <row r="388" spans="1:16" ht="21" customHeight="1">
      <c r="A388" s="1"/>
      <c r="B388" s="1"/>
      <c r="C388" s="1"/>
      <c r="D388" s="1"/>
      <c r="E388" s="1"/>
      <c r="F388" s="1"/>
      <c r="G388" s="1"/>
      <c r="H388" s="3"/>
      <c r="I388" s="44"/>
      <c r="J388" s="44"/>
      <c r="K388" s="44"/>
      <c r="L388" s="44"/>
      <c r="M388" s="3"/>
      <c r="N388" s="3"/>
      <c r="O388" s="1"/>
      <c r="P388" s="1"/>
    </row>
    <row r="389" spans="1:16" ht="21" customHeight="1">
      <c r="A389" s="1"/>
      <c r="B389" s="1"/>
      <c r="C389" s="1"/>
      <c r="D389" s="1"/>
      <c r="E389" s="1"/>
      <c r="F389" s="1"/>
      <c r="G389" s="1"/>
      <c r="H389" s="3"/>
      <c r="I389" s="44"/>
      <c r="J389" s="44"/>
      <c r="K389" s="44"/>
      <c r="L389" s="44"/>
      <c r="M389" s="3"/>
      <c r="N389" s="3"/>
      <c r="O389" s="1"/>
      <c r="P389" s="1"/>
    </row>
    <row r="390" spans="1:16" ht="21" customHeight="1">
      <c r="A390" s="1"/>
      <c r="B390" s="1"/>
      <c r="C390" s="1"/>
      <c r="D390" s="1"/>
      <c r="E390" s="1"/>
      <c r="F390" s="1"/>
      <c r="G390" s="1"/>
      <c r="H390" s="3"/>
      <c r="I390" s="44"/>
      <c r="J390" s="44"/>
      <c r="K390" s="44"/>
      <c r="L390" s="44"/>
      <c r="M390" s="3"/>
      <c r="N390" s="3"/>
      <c r="O390" s="1"/>
      <c r="P390" s="1"/>
    </row>
    <row r="391" spans="1:16" ht="21" customHeight="1">
      <c r="A391" s="1"/>
      <c r="B391" s="1"/>
      <c r="C391" s="1"/>
      <c r="D391" s="1"/>
      <c r="E391" s="1"/>
      <c r="F391" s="1"/>
      <c r="G391" s="1"/>
      <c r="H391" s="3"/>
      <c r="I391" s="44"/>
      <c r="J391" s="44"/>
      <c r="K391" s="44"/>
      <c r="L391" s="44"/>
      <c r="M391" s="3"/>
      <c r="N391" s="3"/>
      <c r="O391" s="1"/>
      <c r="P391" s="1"/>
    </row>
    <row r="392" spans="1:16" ht="21" customHeight="1">
      <c r="A392" s="1"/>
      <c r="B392" s="1"/>
      <c r="C392" s="1"/>
      <c r="D392" s="1"/>
      <c r="E392" s="1"/>
      <c r="F392" s="1"/>
      <c r="G392" s="1"/>
      <c r="H392" s="3"/>
      <c r="I392" s="44"/>
      <c r="J392" s="44"/>
      <c r="K392" s="44"/>
      <c r="L392" s="44"/>
      <c r="M392" s="3"/>
      <c r="N392" s="3"/>
      <c r="O392" s="1"/>
      <c r="P392" s="1"/>
    </row>
    <row r="393" spans="1:16" ht="21" customHeight="1">
      <c r="A393" s="1"/>
      <c r="B393" s="1"/>
      <c r="C393" s="1"/>
      <c r="D393" s="1"/>
      <c r="E393" s="1"/>
      <c r="F393" s="1"/>
      <c r="G393" s="1"/>
      <c r="H393" s="3"/>
      <c r="I393" s="44"/>
      <c r="J393" s="44"/>
      <c r="K393" s="44"/>
      <c r="L393" s="44"/>
      <c r="M393" s="3"/>
      <c r="N393" s="3"/>
      <c r="O393" s="1"/>
      <c r="P393" s="1"/>
    </row>
    <row r="394" spans="1:16" ht="21" customHeight="1">
      <c r="A394" s="1"/>
      <c r="B394" s="1"/>
      <c r="C394" s="1"/>
      <c r="D394" s="1"/>
      <c r="E394" s="1"/>
      <c r="F394" s="1"/>
      <c r="G394" s="1"/>
      <c r="H394" s="3"/>
      <c r="I394" s="44"/>
      <c r="J394" s="44"/>
      <c r="K394" s="44"/>
      <c r="L394" s="44"/>
      <c r="M394" s="3"/>
      <c r="N394" s="3"/>
      <c r="O394" s="1"/>
      <c r="P394" s="1"/>
    </row>
    <row r="395" spans="1:16" ht="21" customHeight="1">
      <c r="A395" s="1"/>
      <c r="B395" s="1"/>
      <c r="C395" s="1"/>
      <c r="D395" s="1"/>
      <c r="E395" s="1"/>
      <c r="F395" s="1"/>
      <c r="G395" s="1"/>
      <c r="H395" s="3"/>
      <c r="I395" s="44"/>
      <c r="J395" s="44"/>
      <c r="K395" s="44"/>
      <c r="L395" s="44"/>
      <c r="M395" s="3"/>
      <c r="N395" s="3"/>
      <c r="O395" s="1"/>
      <c r="P395" s="1"/>
    </row>
    <row r="396" spans="1:16" ht="21" customHeight="1">
      <c r="A396" s="1"/>
      <c r="B396" s="1"/>
      <c r="C396" s="1"/>
      <c r="D396" s="1"/>
      <c r="E396" s="1"/>
      <c r="F396" s="1"/>
      <c r="G396" s="1"/>
      <c r="H396" s="3"/>
      <c r="I396" s="44"/>
      <c r="J396" s="44"/>
      <c r="K396" s="44"/>
      <c r="L396" s="44"/>
      <c r="M396" s="3"/>
      <c r="N396" s="3"/>
      <c r="O396" s="1"/>
      <c r="P396" s="1"/>
    </row>
    <row r="397" spans="1:16" ht="21" customHeight="1">
      <c r="A397" s="1"/>
      <c r="B397" s="1"/>
      <c r="C397" s="1"/>
      <c r="D397" s="1"/>
      <c r="E397" s="1"/>
      <c r="F397" s="1"/>
      <c r="G397" s="1"/>
      <c r="H397" s="3"/>
      <c r="I397" s="44"/>
      <c r="J397" s="44"/>
      <c r="K397" s="44"/>
      <c r="L397" s="44"/>
      <c r="M397" s="3"/>
      <c r="N397" s="3"/>
      <c r="O397" s="1"/>
      <c r="P397" s="1"/>
    </row>
    <row r="398" spans="1:16" ht="21" customHeight="1">
      <c r="A398" s="1"/>
      <c r="B398" s="1"/>
      <c r="C398" s="1"/>
      <c r="D398" s="1"/>
      <c r="E398" s="1"/>
      <c r="F398" s="1"/>
      <c r="G398" s="1"/>
      <c r="H398" s="3"/>
      <c r="I398" s="44"/>
      <c r="J398" s="44"/>
      <c r="K398" s="44"/>
      <c r="L398" s="44"/>
      <c r="M398" s="3"/>
      <c r="N398" s="3"/>
      <c r="O398" s="1"/>
      <c r="P398" s="1"/>
    </row>
    <row r="399" spans="1:16" ht="21" customHeight="1">
      <c r="A399" s="1"/>
      <c r="B399" s="1"/>
      <c r="C399" s="1"/>
      <c r="D399" s="1"/>
      <c r="E399" s="1"/>
      <c r="F399" s="1"/>
      <c r="G399" s="1"/>
      <c r="H399" s="3"/>
      <c r="I399" s="44"/>
      <c r="J399" s="44"/>
      <c r="K399" s="44"/>
      <c r="L399" s="44"/>
      <c r="M399" s="3"/>
      <c r="N399" s="3"/>
      <c r="O399" s="1"/>
      <c r="P399" s="1"/>
    </row>
    <row r="400" spans="1:16" ht="21" customHeight="1">
      <c r="A400" s="1"/>
      <c r="B400" s="1"/>
      <c r="C400" s="1"/>
      <c r="D400" s="1"/>
      <c r="E400" s="1"/>
      <c r="F400" s="1"/>
      <c r="G400" s="1"/>
      <c r="H400" s="3"/>
      <c r="I400" s="44"/>
      <c r="J400" s="44"/>
      <c r="K400" s="44"/>
      <c r="L400" s="44"/>
      <c r="M400" s="3"/>
      <c r="N400" s="3"/>
      <c r="O400" s="1"/>
      <c r="P400" s="1"/>
    </row>
    <row r="401" spans="1:16" ht="21" customHeight="1">
      <c r="A401" s="1"/>
      <c r="B401" s="1"/>
      <c r="C401" s="1"/>
      <c r="D401" s="1"/>
      <c r="E401" s="1"/>
      <c r="F401" s="1"/>
      <c r="G401" s="1"/>
      <c r="H401" s="3"/>
      <c r="I401" s="44"/>
      <c r="J401" s="44"/>
      <c r="K401" s="44"/>
      <c r="L401" s="44"/>
      <c r="M401" s="3"/>
      <c r="N401" s="3"/>
      <c r="O401" s="1"/>
      <c r="P401" s="1"/>
    </row>
    <row r="402" spans="1:16" ht="21" customHeight="1">
      <c r="A402" s="1"/>
      <c r="B402" s="1"/>
      <c r="C402" s="1"/>
      <c r="D402" s="1"/>
      <c r="E402" s="1"/>
      <c r="F402" s="1"/>
      <c r="G402" s="1"/>
      <c r="H402" s="3"/>
      <c r="I402" s="44"/>
      <c r="J402" s="44"/>
      <c r="K402" s="44"/>
      <c r="L402" s="44"/>
      <c r="M402" s="3"/>
      <c r="N402" s="3"/>
      <c r="O402" s="1"/>
      <c r="P402" s="1"/>
    </row>
    <row r="403" spans="1:16" ht="21" customHeight="1">
      <c r="A403" s="1"/>
      <c r="B403" s="1"/>
      <c r="C403" s="1"/>
      <c r="D403" s="1"/>
      <c r="E403" s="1"/>
      <c r="F403" s="1"/>
      <c r="G403" s="1"/>
      <c r="H403" s="3"/>
      <c r="I403" s="44"/>
      <c r="J403" s="44"/>
      <c r="K403" s="44"/>
      <c r="L403" s="44"/>
      <c r="M403" s="3"/>
      <c r="N403" s="3"/>
      <c r="O403" s="1"/>
      <c r="P403" s="1"/>
    </row>
    <row r="404" spans="1:16" ht="21" customHeight="1">
      <c r="A404" s="1"/>
      <c r="B404" s="1"/>
      <c r="C404" s="1"/>
      <c r="D404" s="1"/>
      <c r="E404" s="1"/>
      <c r="F404" s="1"/>
      <c r="G404" s="1"/>
      <c r="H404" s="3"/>
      <c r="I404" s="44"/>
      <c r="J404" s="44"/>
      <c r="K404" s="44"/>
      <c r="L404" s="44"/>
      <c r="M404" s="3"/>
      <c r="N404" s="3"/>
      <c r="O404" s="1"/>
      <c r="P404" s="1"/>
    </row>
    <row r="405" spans="1:16" ht="21" customHeight="1">
      <c r="A405" s="1"/>
      <c r="B405" s="1"/>
      <c r="C405" s="1"/>
      <c r="D405" s="1"/>
      <c r="E405" s="1"/>
      <c r="F405" s="1"/>
      <c r="G405" s="1"/>
      <c r="H405" s="3"/>
      <c r="I405" s="44"/>
      <c r="J405" s="44"/>
      <c r="K405" s="44"/>
      <c r="L405" s="44"/>
      <c r="M405" s="3"/>
      <c r="N405" s="3"/>
      <c r="O405" s="1"/>
      <c r="P405" s="1"/>
    </row>
    <row r="406" spans="1:16" ht="21" customHeight="1">
      <c r="A406" s="1"/>
      <c r="B406" s="1"/>
      <c r="C406" s="1"/>
      <c r="D406" s="1"/>
      <c r="E406" s="1"/>
      <c r="F406" s="1"/>
      <c r="G406" s="1"/>
      <c r="H406" s="3"/>
      <c r="I406" s="44"/>
      <c r="J406" s="44"/>
      <c r="K406" s="44"/>
      <c r="L406" s="44"/>
      <c r="M406" s="3"/>
      <c r="N406" s="3"/>
      <c r="O406" s="1"/>
      <c r="P406" s="1"/>
    </row>
    <row r="407" spans="1:16" ht="21" customHeight="1">
      <c r="A407" s="1"/>
      <c r="B407" s="1"/>
      <c r="C407" s="1"/>
      <c r="D407" s="1"/>
      <c r="E407" s="1"/>
      <c r="F407" s="1"/>
      <c r="G407" s="1"/>
      <c r="H407" s="3"/>
      <c r="I407" s="44"/>
      <c r="J407" s="44"/>
      <c r="K407" s="44"/>
      <c r="L407" s="44"/>
      <c r="M407" s="3"/>
      <c r="N407" s="3"/>
      <c r="O407" s="1"/>
      <c r="P407" s="1"/>
    </row>
    <row r="408" spans="1:16" ht="21" customHeight="1">
      <c r="A408" s="1"/>
      <c r="B408" s="1"/>
      <c r="C408" s="1"/>
      <c r="D408" s="1"/>
      <c r="E408" s="1"/>
      <c r="F408" s="1"/>
      <c r="G408" s="1"/>
      <c r="H408" s="3"/>
      <c r="I408" s="44"/>
      <c r="J408" s="44"/>
      <c r="K408" s="44"/>
      <c r="L408" s="44"/>
      <c r="M408" s="3"/>
      <c r="N408" s="3"/>
      <c r="O408" s="1"/>
      <c r="P408" s="1"/>
    </row>
    <row r="409" spans="1:16" ht="21" customHeight="1">
      <c r="A409" s="1"/>
      <c r="B409" s="1"/>
      <c r="C409" s="1"/>
      <c r="D409" s="1"/>
      <c r="E409" s="1"/>
      <c r="F409" s="1"/>
      <c r="G409" s="1"/>
      <c r="H409" s="3"/>
      <c r="I409" s="44"/>
      <c r="J409" s="44"/>
      <c r="K409" s="44"/>
      <c r="L409" s="44"/>
      <c r="M409" s="3"/>
      <c r="N409" s="3"/>
      <c r="O409" s="1"/>
      <c r="P409" s="1"/>
    </row>
    <row r="410" spans="1:16" ht="21" customHeight="1">
      <c r="A410" s="1"/>
      <c r="B410" s="1"/>
      <c r="C410" s="1"/>
      <c r="D410" s="1"/>
      <c r="E410" s="1"/>
      <c r="F410" s="1"/>
      <c r="G410" s="1"/>
      <c r="H410" s="3"/>
      <c r="I410" s="44"/>
      <c r="J410" s="44"/>
      <c r="K410" s="44"/>
      <c r="L410" s="44"/>
      <c r="M410" s="3"/>
      <c r="N410" s="3"/>
      <c r="O410" s="1"/>
      <c r="P410" s="1"/>
    </row>
    <row r="411" spans="1:16" ht="21" customHeight="1">
      <c r="A411" s="1"/>
      <c r="B411" s="1"/>
      <c r="C411" s="1"/>
      <c r="D411" s="1"/>
      <c r="E411" s="1"/>
      <c r="F411" s="1"/>
      <c r="G411" s="1"/>
      <c r="H411" s="3"/>
      <c r="I411" s="44"/>
      <c r="J411" s="44"/>
      <c r="K411" s="44"/>
      <c r="L411" s="44"/>
      <c r="M411" s="3"/>
      <c r="N411" s="3"/>
      <c r="O411" s="1"/>
      <c r="P411" s="1"/>
    </row>
    <row r="412" spans="1:16" ht="21" customHeight="1">
      <c r="A412" s="1"/>
      <c r="B412" s="1"/>
      <c r="C412" s="1"/>
      <c r="D412" s="1"/>
      <c r="E412" s="1"/>
      <c r="F412" s="1"/>
      <c r="G412" s="1"/>
      <c r="H412" s="3"/>
      <c r="I412" s="44"/>
      <c r="J412" s="44"/>
      <c r="K412" s="44"/>
      <c r="L412" s="44"/>
      <c r="M412" s="3"/>
      <c r="N412" s="3"/>
      <c r="O412" s="1"/>
      <c r="P412" s="1"/>
    </row>
    <row r="413" spans="1:16" ht="21" customHeight="1">
      <c r="A413" s="1"/>
      <c r="B413" s="1"/>
      <c r="C413" s="1"/>
      <c r="D413" s="1"/>
      <c r="E413" s="1"/>
      <c r="F413" s="1"/>
      <c r="G413" s="1"/>
      <c r="H413" s="3"/>
      <c r="I413" s="44"/>
      <c r="J413" s="44"/>
      <c r="K413" s="44"/>
      <c r="L413" s="44"/>
      <c r="M413" s="3"/>
      <c r="N413" s="3"/>
      <c r="O413" s="1"/>
      <c r="P413" s="1"/>
    </row>
    <row r="414" spans="1:16" ht="21" customHeight="1">
      <c r="A414" s="1"/>
      <c r="B414" s="1"/>
      <c r="C414" s="1"/>
      <c r="D414" s="1"/>
      <c r="E414" s="1"/>
      <c r="F414" s="1"/>
      <c r="G414" s="1"/>
      <c r="H414" s="3"/>
      <c r="I414" s="44"/>
      <c r="J414" s="44"/>
      <c r="K414" s="44"/>
      <c r="L414" s="44"/>
      <c r="M414" s="3"/>
      <c r="N414" s="3"/>
      <c r="O414" s="1"/>
      <c r="P414" s="1"/>
    </row>
    <row r="415" spans="1:16" ht="21" customHeight="1">
      <c r="A415" s="1"/>
      <c r="B415" s="1"/>
      <c r="C415" s="1"/>
      <c r="D415" s="1"/>
      <c r="E415" s="1"/>
      <c r="F415" s="1"/>
      <c r="G415" s="1"/>
      <c r="H415" s="3"/>
      <c r="I415" s="44"/>
      <c r="J415" s="44"/>
      <c r="K415" s="44"/>
      <c r="L415" s="44"/>
      <c r="M415" s="3"/>
      <c r="N415" s="3"/>
      <c r="O415" s="1"/>
      <c r="P415" s="1"/>
    </row>
    <row r="416" spans="1:16" ht="21" customHeight="1">
      <c r="A416" s="1"/>
      <c r="B416" s="1"/>
      <c r="C416" s="1"/>
      <c r="D416" s="1"/>
      <c r="E416" s="1"/>
      <c r="F416" s="1"/>
      <c r="G416" s="1"/>
      <c r="H416" s="3"/>
      <c r="I416" s="44"/>
      <c r="J416" s="44"/>
      <c r="K416" s="44"/>
      <c r="L416" s="44"/>
      <c r="M416" s="3"/>
      <c r="N416" s="3"/>
      <c r="O416" s="1"/>
      <c r="P416" s="1"/>
    </row>
    <row r="417" spans="1:16" ht="21" customHeight="1">
      <c r="A417" s="1"/>
      <c r="B417" s="1"/>
      <c r="C417" s="1"/>
      <c r="D417" s="1"/>
      <c r="E417" s="1"/>
      <c r="F417" s="1"/>
      <c r="G417" s="1"/>
      <c r="H417" s="3"/>
      <c r="I417" s="44"/>
      <c r="J417" s="44"/>
      <c r="K417" s="44"/>
      <c r="L417" s="44"/>
      <c r="M417" s="3"/>
      <c r="N417" s="3"/>
      <c r="O417" s="1"/>
      <c r="P417" s="1"/>
    </row>
    <row r="418" spans="1:16" ht="21" customHeight="1">
      <c r="A418" s="1"/>
      <c r="B418" s="1"/>
      <c r="C418" s="1"/>
      <c r="D418" s="1"/>
      <c r="E418" s="1"/>
      <c r="F418" s="1"/>
      <c r="G418" s="1"/>
      <c r="H418" s="3"/>
      <c r="I418" s="44"/>
      <c r="J418" s="44"/>
      <c r="K418" s="44"/>
      <c r="L418" s="44"/>
      <c r="M418" s="3"/>
      <c r="N418" s="3"/>
      <c r="O418" s="1"/>
      <c r="P418" s="1"/>
    </row>
    <row r="419" spans="1:16" ht="21" customHeight="1">
      <c r="A419" s="1"/>
      <c r="B419" s="1"/>
      <c r="C419" s="1"/>
      <c r="D419" s="1"/>
      <c r="E419" s="1"/>
      <c r="F419" s="1"/>
      <c r="G419" s="1"/>
      <c r="H419" s="3"/>
      <c r="I419" s="44"/>
      <c r="J419" s="44"/>
      <c r="K419" s="44"/>
      <c r="L419" s="44"/>
      <c r="M419" s="3"/>
      <c r="N419" s="3"/>
      <c r="O419" s="1"/>
      <c r="P419" s="1"/>
    </row>
    <row r="420" spans="1:16" ht="21" customHeight="1">
      <c r="A420" s="1"/>
      <c r="B420" s="1"/>
      <c r="C420" s="1"/>
      <c r="D420" s="1"/>
      <c r="E420" s="1"/>
      <c r="F420" s="1"/>
      <c r="G420" s="1"/>
      <c r="H420" s="3"/>
      <c r="I420" s="44"/>
      <c r="J420" s="44"/>
      <c r="K420" s="44"/>
      <c r="L420" s="44"/>
      <c r="M420" s="3"/>
      <c r="N420" s="3"/>
      <c r="O420" s="1"/>
      <c r="P420" s="1"/>
    </row>
    <row r="421" spans="1:16" ht="21" customHeight="1">
      <c r="A421" s="1"/>
      <c r="B421" s="1"/>
      <c r="C421" s="1"/>
      <c r="D421" s="1"/>
      <c r="E421" s="1"/>
      <c r="F421" s="1"/>
      <c r="G421" s="1"/>
      <c r="H421" s="3"/>
      <c r="I421" s="44"/>
      <c r="J421" s="44"/>
      <c r="K421" s="44"/>
      <c r="L421" s="44"/>
      <c r="M421" s="3"/>
      <c r="N421" s="3"/>
      <c r="O421" s="1"/>
      <c r="P421" s="1"/>
    </row>
    <row r="422" spans="1:16" ht="21" customHeight="1">
      <c r="A422" s="1"/>
      <c r="B422" s="1"/>
      <c r="C422" s="1"/>
      <c r="D422" s="1"/>
      <c r="E422" s="1"/>
      <c r="F422" s="1"/>
      <c r="G422" s="1"/>
      <c r="H422" s="3"/>
      <c r="I422" s="44"/>
      <c r="J422" s="44"/>
      <c r="K422" s="44"/>
      <c r="L422" s="44"/>
      <c r="M422" s="3"/>
      <c r="N422" s="3"/>
      <c r="O422" s="1"/>
      <c r="P422" s="1"/>
    </row>
    <row r="423" spans="1:16" ht="21" customHeight="1">
      <c r="A423" s="1"/>
      <c r="B423" s="1"/>
      <c r="C423" s="1"/>
      <c r="D423" s="1"/>
      <c r="E423" s="1"/>
      <c r="F423" s="1"/>
      <c r="G423" s="1"/>
      <c r="H423" s="3"/>
      <c r="I423" s="44"/>
      <c r="J423" s="44"/>
      <c r="K423" s="44"/>
      <c r="L423" s="44"/>
      <c r="M423" s="3"/>
      <c r="N423" s="3"/>
      <c r="O423" s="1"/>
      <c r="P423" s="1"/>
    </row>
    <row r="424" spans="1:16" ht="21" customHeight="1">
      <c r="A424" s="1"/>
      <c r="B424" s="1"/>
      <c r="C424" s="1"/>
      <c r="D424" s="1"/>
      <c r="E424" s="1"/>
      <c r="F424" s="1"/>
      <c r="G424" s="1"/>
      <c r="H424" s="3"/>
      <c r="I424" s="44"/>
      <c r="J424" s="44"/>
      <c r="K424" s="44"/>
      <c r="L424" s="44"/>
      <c r="M424" s="3"/>
      <c r="N424" s="3"/>
      <c r="O424" s="1"/>
      <c r="P424" s="1"/>
    </row>
    <row r="425" spans="1:16" ht="21" customHeight="1">
      <c r="A425" s="1"/>
      <c r="B425" s="1"/>
      <c r="C425" s="1"/>
      <c r="D425" s="1"/>
      <c r="E425" s="1"/>
      <c r="F425" s="1"/>
      <c r="G425" s="1"/>
      <c r="H425" s="3"/>
      <c r="I425" s="44"/>
      <c r="J425" s="44"/>
      <c r="K425" s="44"/>
      <c r="L425" s="44"/>
      <c r="M425" s="3"/>
      <c r="N425" s="3"/>
      <c r="O425" s="1"/>
      <c r="P425" s="1"/>
    </row>
    <row r="426" spans="1:16" ht="21" customHeight="1">
      <c r="A426" s="1"/>
      <c r="B426" s="1"/>
      <c r="C426" s="1"/>
      <c r="D426" s="1"/>
      <c r="E426" s="1"/>
      <c r="F426" s="1"/>
      <c r="G426" s="1"/>
      <c r="H426" s="3"/>
      <c r="I426" s="44"/>
      <c r="J426" s="44"/>
      <c r="K426" s="44"/>
      <c r="L426" s="44"/>
      <c r="M426" s="3"/>
      <c r="N426" s="3"/>
      <c r="O426" s="1"/>
      <c r="P426" s="1"/>
    </row>
    <row r="427" spans="1:16" ht="21" customHeight="1">
      <c r="A427" s="1"/>
      <c r="B427" s="1"/>
      <c r="C427" s="1"/>
      <c r="D427" s="1"/>
      <c r="E427" s="1"/>
      <c r="F427" s="1"/>
      <c r="G427" s="1"/>
      <c r="H427" s="3"/>
      <c r="I427" s="44"/>
      <c r="J427" s="44"/>
      <c r="K427" s="44"/>
      <c r="L427" s="44"/>
      <c r="M427" s="3"/>
      <c r="N427" s="3"/>
      <c r="O427" s="1"/>
      <c r="P427" s="1"/>
    </row>
    <row r="428" spans="1:16" ht="21" customHeight="1">
      <c r="A428" s="1"/>
      <c r="B428" s="1"/>
      <c r="C428" s="1"/>
      <c r="D428" s="1"/>
      <c r="E428" s="1"/>
      <c r="F428" s="1"/>
      <c r="G428" s="1"/>
      <c r="H428" s="3"/>
      <c r="I428" s="44"/>
      <c r="J428" s="44"/>
      <c r="K428" s="44"/>
      <c r="L428" s="44"/>
      <c r="M428" s="3"/>
      <c r="N428" s="3"/>
      <c r="O428" s="1"/>
      <c r="P428" s="1"/>
    </row>
    <row r="429" spans="1:16" ht="21" customHeight="1">
      <c r="A429" s="1"/>
      <c r="B429" s="1"/>
      <c r="C429" s="1"/>
      <c r="D429" s="1"/>
      <c r="E429" s="1"/>
      <c r="F429" s="1"/>
      <c r="G429" s="1"/>
      <c r="H429" s="3"/>
      <c r="I429" s="44"/>
      <c r="J429" s="44"/>
      <c r="K429" s="44"/>
      <c r="L429" s="44"/>
      <c r="M429" s="3"/>
      <c r="N429" s="3"/>
      <c r="O429" s="1"/>
      <c r="P429" s="1"/>
    </row>
    <row r="430" spans="1:16" ht="21" customHeight="1">
      <c r="A430" s="1"/>
      <c r="B430" s="1"/>
      <c r="C430" s="1"/>
      <c r="D430" s="1"/>
      <c r="E430" s="1"/>
      <c r="F430" s="1"/>
      <c r="G430" s="1"/>
      <c r="H430" s="3"/>
      <c r="I430" s="44"/>
      <c r="J430" s="44"/>
      <c r="K430" s="44"/>
      <c r="L430" s="44"/>
      <c r="M430" s="3"/>
      <c r="N430" s="3"/>
      <c r="O430" s="1"/>
      <c r="P430" s="1"/>
    </row>
    <row r="431" spans="1:16" ht="21" customHeight="1">
      <c r="A431" s="1"/>
      <c r="B431" s="1"/>
      <c r="C431" s="1"/>
      <c r="D431" s="1"/>
      <c r="E431" s="1"/>
      <c r="F431" s="1"/>
      <c r="G431" s="1"/>
      <c r="H431" s="3"/>
      <c r="I431" s="44"/>
      <c r="J431" s="44"/>
      <c r="K431" s="44"/>
      <c r="L431" s="44"/>
      <c r="M431" s="3"/>
      <c r="N431" s="3"/>
      <c r="O431" s="1"/>
      <c r="P431" s="1"/>
    </row>
    <row r="432" spans="1:16" ht="21" customHeight="1">
      <c r="A432" s="1"/>
      <c r="B432" s="1"/>
      <c r="C432" s="1"/>
      <c r="D432" s="1"/>
      <c r="E432" s="1"/>
      <c r="F432" s="1"/>
      <c r="G432" s="1"/>
      <c r="H432" s="3"/>
      <c r="I432" s="44"/>
      <c r="J432" s="44"/>
      <c r="K432" s="44"/>
      <c r="L432" s="44"/>
      <c r="M432" s="3"/>
      <c r="N432" s="3"/>
      <c r="O432" s="1"/>
      <c r="P432" s="1"/>
    </row>
    <row r="433" spans="1:16" ht="21" customHeight="1">
      <c r="A433" s="1"/>
      <c r="B433" s="1"/>
      <c r="C433" s="1"/>
      <c r="D433" s="1"/>
      <c r="E433" s="1"/>
      <c r="F433" s="1"/>
      <c r="G433" s="1"/>
      <c r="H433" s="3"/>
      <c r="I433" s="44"/>
      <c r="J433" s="44"/>
      <c r="K433" s="44"/>
      <c r="L433" s="44"/>
      <c r="M433" s="3"/>
      <c r="N433" s="3"/>
      <c r="O433" s="1"/>
      <c r="P433" s="1"/>
    </row>
    <row r="434" spans="1:16" ht="21" customHeight="1">
      <c r="A434" s="1"/>
      <c r="B434" s="1"/>
      <c r="C434" s="1"/>
      <c r="D434" s="1"/>
      <c r="E434" s="1"/>
      <c r="F434" s="1"/>
      <c r="G434" s="1"/>
      <c r="H434" s="3"/>
      <c r="I434" s="44"/>
      <c r="J434" s="44"/>
      <c r="K434" s="44"/>
      <c r="L434" s="44"/>
      <c r="M434" s="3"/>
      <c r="N434" s="3"/>
      <c r="O434" s="1"/>
      <c r="P434" s="1"/>
    </row>
    <row r="435" spans="1:16" ht="21" customHeight="1">
      <c r="A435" s="1"/>
      <c r="B435" s="1"/>
      <c r="C435" s="1"/>
      <c r="D435" s="1"/>
      <c r="E435" s="1"/>
      <c r="F435" s="1"/>
      <c r="G435" s="1"/>
      <c r="H435" s="3"/>
      <c r="I435" s="44"/>
      <c r="J435" s="44"/>
      <c r="K435" s="44"/>
      <c r="L435" s="44"/>
      <c r="M435" s="3"/>
      <c r="N435" s="3"/>
      <c r="O435" s="1"/>
      <c r="P435" s="1"/>
    </row>
    <row r="436" spans="1:16" ht="21" customHeight="1">
      <c r="A436" s="1"/>
      <c r="B436" s="1"/>
      <c r="C436" s="1"/>
      <c r="D436" s="1"/>
      <c r="E436" s="1"/>
      <c r="F436" s="1"/>
      <c r="G436" s="1"/>
      <c r="H436" s="3"/>
      <c r="I436" s="44"/>
      <c r="J436" s="44"/>
      <c r="K436" s="44"/>
      <c r="L436" s="44"/>
      <c r="M436" s="3"/>
      <c r="N436" s="3"/>
      <c r="O436" s="1"/>
      <c r="P436" s="1"/>
    </row>
    <row r="437" spans="1:16" ht="21" customHeight="1">
      <c r="A437" s="1"/>
      <c r="B437" s="1"/>
      <c r="C437" s="1"/>
      <c r="D437" s="1"/>
      <c r="E437" s="1"/>
      <c r="F437" s="1"/>
      <c r="G437" s="1"/>
      <c r="H437" s="3"/>
      <c r="I437" s="44"/>
      <c r="J437" s="44"/>
      <c r="K437" s="44"/>
      <c r="L437" s="44"/>
      <c r="M437" s="3"/>
      <c r="N437" s="3"/>
      <c r="O437" s="1"/>
      <c r="P437" s="1"/>
    </row>
    <row r="438" spans="1:16" ht="21" customHeight="1">
      <c r="A438" s="1"/>
      <c r="B438" s="1"/>
      <c r="C438" s="1"/>
      <c r="D438" s="1"/>
      <c r="E438" s="1"/>
      <c r="F438" s="1"/>
      <c r="G438" s="1"/>
      <c r="H438" s="3"/>
      <c r="I438" s="44"/>
      <c r="J438" s="44"/>
      <c r="K438" s="44"/>
      <c r="L438" s="44"/>
      <c r="M438" s="3"/>
      <c r="N438" s="3"/>
      <c r="O438" s="1"/>
      <c r="P438" s="1"/>
    </row>
    <row r="439" spans="1:16" ht="21" customHeight="1">
      <c r="A439" s="1"/>
      <c r="B439" s="1"/>
      <c r="C439" s="1"/>
      <c r="D439" s="1"/>
      <c r="E439" s="1"/>
      <c r="F439" s="1"/>
      <c r="G439" s="1"/>
      <c r="H439" s="3"/>
      <c r="I439" s="44"/>
      <c r="J439" s="44"/>
      <c r="K439" s="44"/>
      <c r="L439" s="44"/>
      <c r="M439" s="3"/>
      <c r="N439" s="3"/>
      <c r="O439" s="1"/>
      <c r="P439" s="1"/>
    </row>
    <row r="440" spans="1:16" ht="21" customHeight="1">
      <c r="A440" s="1"/>
      <c r="B440" s="1"/>
      <c r="C440" s="1"/>
      <c r="D440" s="1"/>
      <c r="E440" s="1"/>
      <c r="F440" s="1"/>
      <c r="G440" s="1"/>
      <c r="H440" s="3"/>
      <c r="I440" s="44"/>
      <c r="J440" s="44"/>
      <c r="K440" s="44"/>
      <c r="L440" s="44"/>
      <c r="M440" s="3"/>
      <c r="N440" s="3"/>
      <c r="O440" s="1"/>
      <c r="P440" s="1"/>
    </row>
    <row r="441" spans="1:16" ht="21" customHeight="1">
      <c r="A441" s="1"/>
      <c r="B441" s="1"/>
      <c r="C441" s="1"/>
      <c r="D441" s="1"/>
      <c r="E441" s="1"/>
      <c r="F441" s="1"/>
      <c r="G441" s="1"/>
      <c r="H441" s="3"/>
      <c r="I441" s="44"/>
      <c r="J441" s="44"/>
      <c r="K441" s="44"/>
      <c r="L441" s="44"/>
      <c r="M441" s="3"/>
      <c r="N441" s="3"/>
      <c r="O441" s="1"/>
      <c r="P441" s="1"/>
    </row>
    <row r="442" spans="1:16" ht="21" customHeight="1">
      <c r="A442" s="1"/>
      <c r="B442" s="1"/>
      <c r="C442" s="1"/>
      <c r="D442" s="1"/>
      <c r="E442" s="1"/>
      <c r="F442" s="1"/>
      <c r="G442" s="1"/>
      <c r="H442" s="3"/>
      <c r="I442" s="44"/>
      <c r="J442" s="44"/>
      <c r="K442" s="44"/>
      <c r="L442" s="44"/>
      <c r="M442" s="3"/>
      <c r="N442" s="3"/>
      <c r="O442" s="1"/>
      <c r="P442" s="1"/>
    </row>
    <row r="443" spans="1:16" ht="21" customHeight="1">
      <c r="A443" s="1"/>
      <c r="B443" s="1"/>
      <c r="C443" s="1"/>
      <c r="D443" s="1"/>
      <c r="E443" s="1"/>
      <c r="F443" s="1"/>
      <c r="G443" s="1"/>
      <c r="H443" s="3"/>
      <c r="I443" s="44"/>
      <c r="J443" s="44"/>
      <c r="K443" s="44"/>
      <c r="L443" s="44"/>
      <c r="M443" s="3"/>
      <c r="N443" s="3"/>
      <c r="O443" s="1"/>
      <c r="P443" s="1"/>
    </row>
    <row r="444" spans="1:16" ht="21" customHeight="1">
      <c r="A444" s="1"/>
      <c r="B444" s="1"/>
      <c r="C444" s="1"/>
      <c r="D444" s="1"/>
      <c r="E444" s="1"/>
      <c r="F444" s="1"/>
      <c r="G444" s="1"/>
      <c r="H444" s="3"/>
      <c r="I444" s="44"/>
      <c r="J444" s="44"/>
      <c r="K444" s="44"/>
      <c r="L444" s="44"/>
      <c r="M444" s="3"/>
      <c r="N444" s="3"/>
      <c r="O444" s="1"/>
      <c r="P444" s="1"/>
    </row>
    <row r="445" spans="1:16" ht="21" customHeight="1">
      <c r="A445" s="1"/>
      <c r="B445" s="1"/>
      <c r="C445" s="1"/>
      <c r="D445" s="1"/>
      <c r="E445" s="1"/>
      <c r="F445" s="1"/>
      <c r="G445" s="1"/>
      <c r="H445" s="3"/>
      <c r="I445" s="44"/>
      <c r="J445" s="44"/>
      <c r="K445" s="44"/>
      <c r="L445" s="44"/>
      <c r="M445" s="3"/>
      <c r="N445" s="3"/>
      <c r="O445" s="1"/>
      <c r="P445" s="1"/>
    </row>
    <row r="446" spans="1:16" ht="21" customHeight="1">
      <c r="A446" s="1"/>
      <c r="B446" s="1"/>
      <c r="C446" s="1"/>
      <c r="D446" s="1"/>
      <c r="E446" s="1"/>
      <c r="F446" s="1"/>
      <c r="G446" s="1"/>
      <c r="H446" s="3"/>
      <c r="I446" s="44"/>
      <c r="J446" s="44"/>
      <c r="K446" s="44"/>
      <c r="L446" s="44"/>
      <c r="M446" s="3"/>
      <c r="N446" s="3"/>
      <c r="O446" s="1"/>
      <c r="P446" s="1"/>
    </row>
    <row r="447" spans="1:16" ht="21" customHeight="1">
      <c r="A447" s="1"/>
      <c r="B447" s="1"/>
      <c r="C447" s="1"/>
      <c r="D447" s="1"/>
      <c r="E447" s="1"/>
      <c r="F447" s="1"/>
      <c r="G447" s="1"/>
      <c r="H447" s="3"/>
      <c r="I447" s="44"/>
      <c r="J447" s="44"/>
      <c r="K447" s="44"/>
      <c r="L447" s="44"/>
      <c r="M447" s="3"/>
      <c r="N447" s="3"/>
      <c r="O447" s="1"/>
      <c r="P447" s="1"/>
    </row>
    <row r="448" spans="1:16" ht="21" customHeight="1">
      <c r="A448" s="1"/>
      <c r="B448" s="1"/>
      <c r="C448" s="1"/>
      <c r="D448" s="1"/>
      <c r="E448" s="1"/>
      <c r="F448" s="1"/>
      <c r="G448" s="1"/>
      <c r="H448" s="3"/>
      <c r="I448" s="44"/>
      <c r="J448" s="44"/>
      <c r="K448" s="44"/>
      <c r="L448" s="44"/>
      <c r="M448" s="3"/>
      <c r="N448" s="3"/>
      <c r="O448" s="1"/>
      <c r="P448" s="1"/>
    </row>
    <row r="449" spans="1:16" ht="21" customHeight="1">
      <c r="A449" s="1"/>
      <c r="B449" s="1"/>
      <c r="C449" s="1"/>
      <c r="D449" s="1"/>
      <c r="E449" s="1"/>
      <c r="F449" s="1"/>
      <c r="G449" s="1"/>
      <c r="H449" s="3"/>
      <c r="I449" s="44"/>
      <c r="J449" s="44"/>
      <c r="K449" s="44"/>
      <c r="L449" s="44"/>
      <c r="M449" s="3"/>
      <c r="N449" s="3"/>
      <c r="O449" s="1"/>
      <c r="P449" s="1"/>
    </row>
    <row r="450" spans="1:16" ht="21" customHeight="1">
      <c r="A450" s="1"/>
      <c r="B450" s="1"/>
      <c r="C450" s="1"/>
      <c r="D450" s="1"/>
      <c r="E450" s="1"/>
      <c r="F450" s="1"/>
      <c r="G450" s="1"/>
      <c r="H450" s="3"/>
      <c r="I450" s="44"/>
      <c r="J450" s="44"/>
      <c r="K450" s="44"/>
      <c r="L450" s="44"/>
      <c r="M450" s="3"/>
      <c r="N450" s="3"/>
      <c r="O450" s="1"/>
      <c r="P450" s="1"/>
    </row>
    <row r="451" spans="1:16" ht="21" customHeight="1">
      <c r="A451" s="1"/>
      <c r="B451" s="1"/>
      <c r="C451" s="1"/>
      <c r="D451" s="1"/>
      <c r="E451" s="1"/>
      <c r="F451" s="1"/>
      <c r="G451" s="1"/>
      <c r="H451" s="3"/>
      <c r="I451" s="44"/>
      <c r="J451" s="44"/>
      <c r="K451" s="44"/>
      <c r="L451" s="44"/>
      <c r="M451" s="3"/>
      <c r="N451" s="3"/>
      <c r="O451" s="1"/>
      <c r="P451" s="1"/>
    </row>
    <row r="452" spans="1:16" ht="21" customHeight="1">
      <c r="A452" s="1"/>
      <c r="B452" s="1"/>
      <c r="C452" s="1"/>
      <c r="D452" s="1"/>
      <c r="E452" s="1"/>
      <c r="F452" s="1"/>
      <c r="G452" s="1"/>
      <c r="H452" s="3"/>
      <c r="I452" s="44"/>
      <c r="J452" s="44"/>
      <c r="K452" s="44"/>
      <c r="L452" s="44"/>
      <c r="M452" s="3"/>
      <c r="N452" s="3"/>
      <c r="O452" s="1"/>
      <c r="P452" s="1"/>
    </row>
    <row r="453" spans="1:16" ht="21" customHeight="1">
      <c r="A453" s="1"/>
      <c r="B453" s="1"/>
      <c r="C453" s="1"/>
      <c r="D453" s="1"/>
      <c r="E453" s="1"/>
      <c r="F453" s="1"/>
      <c r="G453" s="1"/>
      <c r="H453" s="3"/>
      <c r="I453" s="44"/>
      <c r="J453" s="44"/>
      <c r="K453" s="44"/>
      <c r="L453" s="44"/>
      <c r="M453" s="3"/>
      <c r="N453" s="3"/>
      <c r="O453" s="1"/>
      <c r="P453" s="1"/>
    </row>
    <row r="454" spans="1:16" ht="21" customHeight="1">
      <c r="A454" s="1"/>
      <c r="B454" s="1"/>
      <c r="C454" s="1"/>
      <c r="D454" s="1"/>
      <c r="E454" s="1"/>
      <c r="F454" s="1"/>
      <c r="G454" s="1"/>
      <c r="H454" s="3"/>
      <c r="I454" s="44"/>
      <c r="J454" s="44"/>
      <c r="K454" s="44"/>
      <c r="L454" s="44"/>
      <c r="M454" s="3"/>
      <c r="N454" s="3"/>
      <c r="O454" s="1"/>
      <c r="P454" s="1"/>
    </row>
    <row r="455" spans="1:16" ht="21" customHeight="1">
      <c r="A455" s="1"/>
      <c r="B455" s="1"/>
      <c r="C455" s="1"/>
      <c r="D455" s="1"/>
      <c r="E455" s="1"/>
      <c r="F455" s="1"/>
      <c r="G455" s="1"/>
      <c r="H455" s="3"/>
      <c r="I455" s="44"/>
      <c r="J455" s="44"/>
      <c r="K455" s="44"/>
      <c r="L455" s="44"/>
      <c r="M455" s="3"/>
      <c r="N455" s="3"/>
      <c r="O455" s="1"/>
      <c r="P455" s="1"/>
    </row>
    <row r="456" spans="1:16" ht="21" customHeight="1">
      <c r="A456" s="1"/>
      <c r="B456" s="1"/>
      <c r="C456" s="1"/>
      <c r="D456" s="1"/>
      <c r="E456" s="1"/>
      <c r="F456" s="1"/>
      <c r="G456" s="1"/>
      <c r="H456" s="3"/>
      <c r="I456" s="44"/>
      <c r="J456" s="44"/>
      <c r="K456" s="44"/>
      <c r="L456" s="44"/>
      <c r="M456" s="3"/>
      <c r="N456" s="3"/>
      <c r="O456" s="1"/>
      <c r="P456" s="1"/>
    </row>
    <row r="457" spans="1:16" ht="21" customHeight="1">
      <c r="A457" s="1"/>
      <c r="B457" s="1"/>
      <c r="C457" s="1"/>
      <c r="D457" s="1"/>
      <c r="E457" s="1"/>
      <c r="F457" s="1"/>
      <c r="G457" s="1"/>
      <c r="H457" s="3"/>
      <c r="I457" s="44"/>
      <c r="J457" s="44"/>
      <c r="K457" s="44"/>
      <c r="L457" s="44"/>
      <c r="M457" s="3"/>
      <c r="N457" s="3"/>
      <c r="O457" s="1"/>
      <c r="P457" s="1"/>
    </row>
    <row r="458" spans="1:16" ht="21" customHeight="1">
      <c r="A458" s="1"/>
      <c r="B458" s="1"/>
      <c r="C458" s="1"/>
      <c r="D458" s="1"/>
      <c r="E458" s="1"/>
      <c r="F458" s="1"/>
      <c r="G458" s="1"/>
      <c r="H458" s="3"/>
      <c r="I458" s="44"/>
      <c r="J458" s="44"/>
      <c r="K458" s="44"/>
      <c r="L458" s="44"/>
      <c r="M458" s="3"/>
      <c r="N458" s="3"/>
      <c r="O458" s="1"/>
      <c r="P458" s="1"/>
    </row>
    <row r="459" spans="1:16" ht="21" customHeight="1">
      <c r="A459" s="1"/>
      <c r="B459" s="1"/>
      <c r="C459" s="1"/>
      <c r="D459" s="1"/>
      <c r="E459" s="1"/>
      <c r="F459" s="1"/>
      <c r="G459" s="1"/>
      <c r="H459" s="3"/>
      <c r="I459" s="44"/>
      <c r="J459" s="44"/>
      <c r="K459" s="44"/>
      <c r="L459" s="44"/>
      <c r="M459" s="3"/>
      <c r="N459" s="3"/>
      <c r="O459" s="1"/>
      <c r="P459" s="1"/>
    </row>
    <row r="460" spans="1:16" ht="21" customHeight="1">
      <c r="A460" s="1"/>
      <c r="B460" s="1"/>
      <c r="C460" s="1"/>
      <c r="D460" s="1"/>
      <c r="E460" s="1"/>
      <c r="F460" s="1"/>
      <c r="G460" s="1"/>
      <c r="H460" s="3"/>
      <c r="I460" s="44"/>
      <c r="J460" s="44"/>
      <c r="K460" s="44"/>
      <c r="L460" s="44"/>
      <c r="M460" s="3"/>
      <c r="N460" s="3"/>
      <c r="O460" s="1"/>
      <c r="P460" s="1"/>
    </row>
    <row r="461" spans="1:16" ht="21" customHeight="1">
      <c r="A461" s="1"/>
      <c r="B461" s="1"/>
      <c r="C461" s="1"/>
      <c r="D461" s="1"/>
      <c r="E461" s="1"/>
      <c r="F461" s="1"/>
      <c r="G461" s="1"/>
      <c r="H461" s="3"/>
      <c r="I461" s="44"/>
      <c r="J461" s="44"/>
      <c r="K461" s="44"/>
      <c r="L461" s="44"/>
      <c r="M461" s="3"/>
      <c r="N461" s="3"/>
      <c r="O461" s="1"/>
      <c r="P461" s="1"/>
    </row>
    <row r="462" spans="1:16" ht="21" customHeight="1">
      <c r="A462" s="1"/>
      <c r="B462" s="1"/>
      <c r="C462" s="1"/>
      <c r="D462" s="1"/>
      <c r="E462" s="1"/>
      <c r="F462" s="1"/>
      <c r="G462" s="1"/>
      <c r="H462" s="3"/>
      <c r="I462" s="44"/>
      <c r="J462" s="44"/>
      <c r="K462" s="44"/>
      <c r="L462" s="44"/>
      <c r="M462" s="3"/>
      <c r="N462" s="3"/>
      <c r="O462" s="1"/>
      <c r="P462" s="1"/>
    </row>
    <row r="463" spans="1:16" ht="21" customHeight="1">
      <c r="A463" s="1"/>
      <c r="B463" s="1"/>
      <c r="C463" s="1"/>
      <c r="D463" s="1"/>
      <c r="E463" s="1"/>
      <c r="F463" s="1"/>
      <c r="G463" s="1"/>
      <c r="H463" s="3"/>
      <c r="I463" s="44"/>
      <c r="J463" s="44"/>
      <c r="K463" s="44"/>
      <c r="L463" s="44"/>
      <c r="M463" s="3"/>
      <c r="N463" s="3"/>
      <c r="O463" s="1"/>
      <c r="P463" s="1"/>
    </row>
    <row r="464" spans="1:16" ht="21" customHeight="1">
      <c r="A464" s="1"/>
      <c r="B464" s="1"/>
      <c r="C464" s="1"/>
      <c r="D464" s="1"/>
      <c r="E464" s="1"/>
      <c r="F464" s="1"/>
      <c r="G464" s="1"/>
      <c r="H464" s="3"/>
      <c r="I464" s="44"/>
      <c r="J464" s="44"/>
      <c r="K464" s="44"/>
      <c r="L464" s="44"/>
      <c r="M464" s="3"/>
      <c r="N464" s="3"/>
      <c r="O464" s="1"/>
      <c r="P464" s="1"/>
    </row>
    <row r="465" spans="1:16" ht="21" customHeight="1">
      <c r="A465" s="1"/>
      <c r="B465" s="1"/>
      <c r="C465" s="1"/>
      <c r="D465" s="1"/>
      <c r="E465" s="1"/>
      <c r="F465" s="1"/>
      <c r="G465" s="1"/>
      <c r="H465" s="3"/>
      <c r="I465" s="44"/>
      <c r="J465" s="44"/>
      <c r="K465" s="44"/>
      <c r="L465" s="44"/>
      <c r="M465" s="3"/>
      <c r="N465" s="3"/>
      <c r="O465" s="1"/>
      <c r="P465" s="1"/>
    </row>
    <row r="466" spans="1:16" ht="21" customHeight="1">
      <c r="A466" s="1"/>
      <c r="B466" s="1"/>
      <c r="C466" s="1"/>
      <c r="D466" s="1"/>
      <c r="E466" s="1"/>
      <c r="F466" s="1"/>
      <c r="G466" s="1"/>
      <c r="H466" s="3"/>
      <c r="I466" s="44"/>
      <c r="J466" s="44"/>
      <c r="K466" s="44"/>
      <c r="L466" s="44"/>
      <c r="M466" s="3"/>
      <c r="N466" s="3"/>
      <c r="O466" s="1"/>
      <c r="P466" s="1"/>
    </row>
    <row r="467" spans="1:16" ht="21" customHeight="1">
      <c r="A467" s="1"/>
      <c r="B467" s="1"/>
      <c r="C467" s="1"/>
      <c r="D467" s="1"/>
      <c r="E467" s="1"/>
      <c r="F467" s="1"/>
      <c r="G467" s="1"/>
      <c r="H467" s="3"/>
      <c r="I467" s="44"/>
      <c r="J467" s="44"/>
      <c r="K467" s="44"/>
      <c r="L467" s="44"/>
      <c r="M467" s="3"/>
      <c r="N467" s="3"/>
      <c r="O467" s="1"/>
      <c r="P467" s="1"/>
    </row>
    <row r="468" spans="1:16" ht="21" customHeight="1">
      <c r="A468" s="1"/>
      <c r="B468" s="1"/>
      <c r="C468" s="1"/>
      <c r="D468" s="1"/>
      <c r="E468" s="1"/>
      <c r="F468" s="1"/>
      <c r="G468" s="1"/>
      <c r="H468" s="3"/>
      <c r="I468" s="44"/>
      <c r="J468" s="44"/>
      <c r="K468" s="44"/>
      <c r="L468" s="44"/>
      <c r="M468" s="3"/>
      <c r="N468" s="3"/>
      <c r="O468" s="1"/>
      <c r="P468" s="1"/>
    </row>
    <row r="469" spans="1:16" ht="21" customHeight="1">
      <c r="A469" s="1"/>
      <c r="B469" s="1"/>
      <c r="C469" s="1"/>
      <c r="D469" s="1"/>
      <c r="E469" s="1"/>
      <c r="F469" s="1"/>
      <c r="G469" s="1"/>
      <c r="H469" s="3"/>
      <c r="I469" s="44"/>
      <c r="J469" s="44"/>
      <c r="K469" s="44"/>
      <c r="L469" s="44"/>
      <c r="M469" s="3"/>
      <c r="N469" s="3"/>
      <c r="O469" s="1"/>
      <c r="P469" s="1"/>
    </row>
    <row r="470" spans="1:16" ht="21" customHeight="1">
      <c r="A470" s="1"/>
      <c r="B470" s="1"/>
      <c r="C470" s="1"/>
      <c r="D470" s="1"/>
      <c r="E470" s="1"/>
      <c r="F470" s="1"/>
      <c r="G470" s="1"/>
      <c r="H470" s="3"/>
      <c r="I470" s="44"/>
      <c r="J470" s="44"/>
      <c r="K470" s="44"/>
      <c r="L470" s="44"/>
      <c r="M470" s="3"/>
      <c r="N470" s="3"/>
      <c r="O470" s="1"/>
      <c r="P470" s="1"/>
    </row>
    <row r="471" spans="1:16" ht="21" customHeight="1">
      <c r="A471" s="1"/>
      <c r="B471" s="1"/>
      <c r="C471" s="1"/>
      <c r="D471" s="1"/>
      <c r="E471" s="1"/>
      <c r="F471" s="1"/>
      <c r="G471" s="1"/>
      <c r="H471" s="3"/>
      <c r="I471" s="44"/>
      <c r="J471" s="44"/>
      <c r="K471" s="44"/>
      <c r="L471" s="44"/>
      <c r="M471" s="3"/>
      <c r="N471" s="3"/>
      <c r="O471" s="1"/>
      <c r="P471" s="1"/>
    </row>
    <row r="472" spans="1:16" ht="21" customHeight="1">
      <c r="A472" s="1"/>
      <c r="B472" s="1"/>
      <c r="C472" s="1"/>
      <c r="D472" s="1"/>
      <c r="E472" s="1"/>
      <c r="F472" s="1"/>
      <c r="G472" s="1"/>
      <c r="H472" s="3"/>
      <c r="I472" s="44"/>
      <c r="J472" s="44"/>
      <c r="K472" s="44"/>
      <c r="L472" s="44"/>
      <c r="M472" s="3"/>
      <c r="N472" s="3"/>
      <c r="O472" s="1"/>
      <c r="P472" s="1"/>
    </row>
    <row r="473" spans="1:16" ht="21" customHeight="1">
      <c r="A473" s="1"/>
      <c r="B473" s="1"/>
      <c r="C473" s="1"/>
      <c r="D473" s="1"/>
      <c r="E473" s="1"/>
      <c r="F473" s="1"/>
      <c r="G473" s="1"/>
      <c r="H473" s="3"/>
      <c r="I473" s="44"/>
      <c r="J473" s="44"/>
      <c r="K473" s="44"/>
      <c r="L473" s="44"/>
      <c r="M473" s="3"/>
      <c r="N473" s="3"/>
      <c r="O473" s="1"/>
      <c r="P473" s="1"/>
    </row>
    <row r="474" spans="1:16" ht="21" customHeight="1">
      <c r="A474" s="1"/>
      <c r="B474" s="1"/>
      <c r="C474" s="1"/>
      <c r="D474" s="1"/>
      <c r="E474" s="1"/>
      <c r="F474" s="1"/>
      <c r="G474" s="1"/>
      <c r="H474" s="3"/>
      <c r="I474" s="44"/>
      <c r="J474" s="44"/>
      <c r="K474" s="44"/>
      <c r="L474" s="44"/>
      <c r="M474" s="3"/>
      <c r="N474" s="3"/>
      <c r="O474" s="1"/>
      <c r="P474" s="1"/>
    </row>
    <row r="475" spans="1:16" ht="21" customHeight="1">
      <c r="A475" s="1"/>
      <c r="B475" s="1"/>
      <c r="C475" s="1"/>
      <c r="D475" s="1"/>
      <c r="E475" s="1"/>
      <c r="F475" s="1"/>
      <c r="G475" s="1"/>
      <c r="H475" s="3"/>
      <c r="I475" s="44"/>
      <c r="J475" s="44"/>
      <c r="K475" s="44"/>
      <c r="L475" s="44"/>
      <c r="M475" s="3"/>
      <c r="N475" s="3"/>
      <c r="O475" s="1"/>
      <c r="P475" s="1"/>
    </row>
    <row r="476" spans="1:16" ht="21" customHeight="1">
      <c r="A476" s="1"/>
      <c r="B476" s="1"/>
      <c r="C476" s="1"/>
      <c r="D476" s="1"/>
      <c r="E476" s="1"/>
      <c r="F476" s="1"/>
      <c r="G476" s="1"/>
      <c r="H476" s="3"/>
      <c r="I476" s="44"/>
      <c r="J476" s="44"/>
      <c r="K476" s="44"/>
      <c r="L476" s="44"/>
      <c r="M476" s="3"/>
      <c r="N476" s="3"/>
      <c r="O476" s="1"/>
      <c r="P476" s="1"/>
    </row>
    <row r="477" spans="1:16" ht="21" customHeight="1">
      <c r="A477" s="1"/>
      <c r="B477" s="1"/>
      <c r="C477" s="1"/>
      <c r="D477" s="1"/>
      <c r="E477" s="1"/>
      <c r="F477" s="1"/>
      <c r="G477" s="1"/>
      <c r="H477" s="3"/>
      <c r="I477" s="44"/>
      <c r="J477" s="44"/>
      <c r="K477" s="44"/>
      <c r="L477" s="44"/>
      <c r="M477" s="3"/>
      <c r="N477" s="3"/>
      <c r="O477" s="1"/>
      <c r="P477" s="1"/>
    </row>
    <row r="478" spans="1:16" ht="21" customHeight="1">
      <c r="A478" s="1"/>
      <c r="B478" s="1"/>
      <c r="C478" s="1"/>
      <c r="D478" s="1"/>
      <c r="E478" s="1"/>
      <c r="F478" s="1"/>
      <c r="G478" s="1"/>
      <c r="H478" s="3"/>
      <c r="I478" s="44"/>
      <c r="J478" s="44"/>
      <c r="K478" s="44"/>
      <c r="L478" s="44"/>
      <c r="M478" s="3"/>
      <c r="N478" s="3"/>
      <c r="O478" s="1"/>
      <c r="P478" s="1"/>
    </row>
    <row r="479" spans="1:16" ht="21" customHeight="1">
      <c r="A479" s="1"/>
      <c r="B479" s="1"/>
      <c r="C479" s="1"/>
      <c r="D479" s="1"/>
      <c r="E479" s="1"/>
      <c r="F479" s="1"/>
      <c r="G479" s="1"/>
      <c r="H479" s="3"/>
      <c r="I479" s="44"/>
      <c r="J479" s="44"/>
      <c r="K479" s="44"/>
      <c r="L479" s="44"/>
      <c r="M479" s="3"/>
      <c r="N479" s="3"/>
      <c r="O479" s="1"/>
      <c r="P479" s="1"/>
    </row>
    <row r="480" spans="1:16" ht="21" customHeight="1">
      <c r="A480" s="1"/>
      <c r="B480" s="1"/>
      <c r="C480" s="1"/>
      <c r="D480" s="1"/>
      <c r="E480" s="1"/>
      <c r="F480" s="1"/>
      <c r="G480" s="1"/>
      <c r="H480" s="3"/>
      <c r="I480" s="44"/>
      <c r="J480" s="44"/>
      <c r="K480" s="44"/>
      <c r="L480" s="44"/>
      <c r="M480" s="3"/>
      <c r="N480" s="3"/>
      <c r="O480" s="1"/>
      <c r="P480" s="1"/>
    </row>
    <row r="481" spans="1:16" ht="21" customHeight="1">
      <c r="A481" s="1"/>
      <c r="B481" s="1"/>
      <c r="C481" s="1"/>
      <c r="D481" s="1"/>
      <c r="E481" s="1"/>
      <c r="F481" s="1"/>
      <c r="G481" s="1"/>
      <c r="H481" s="3"/>
      <c r="I481" s="44"/>
      <c r="J481" s="44"/>
      <c r="K481" s="44"/>
      <c r="L481" s="44"/>
      <c r="M481" s="3"/>
      <c r="N481" s="3"/>
      <c r="O481" s="1"/>
      <c r="P481" s="1"/>
    </row>
    <row r="482" spans="1:16" ht="21" customHeight="1">
      <c r="A482" s="1"/>
      <c r="B482" s="1"/>
      <c r="C482" s="1"/>
      <c r="D482" s="1"/>
      <c r="E482" s="1"/>
      <c r="F482" s="1"/>
      <c r="G482" s="1"/>
      <c r="H482" s="3"/>
      <c r="I482" s="44"/>
      <c r="J482" s="44"/>
      <c r="K482" s="44"/>
      <c r="L482" s="44"/>
      <c r="M482" s="3"/>
      <c r="N482" s="3"/>
      <c r="O482" s="1"/>
      <c r="P482" s="1"/>
    </row>
    <row r="483" spans="1:16" ht="21" customHeight="1">
      <c r="A483" s="1"/>
      <c r="B483" s="1"/>
      <c r="C483" s="1"/>
      <c r="D483" s="1"/>
      <c r="E483" s="1"/>
      <c r="F483" s="1"/>
      <c r="G483" s="1"/>
      <c r="H483" s="3"/>
      <c r="I483" s="44"/>
      <c r="J483" s="44"/>
      <c r="K483" s="44"/>
      <c r="L483" s="44"/>
      <c r="M483" s="3"/>
      <c r="N483" s="3"/>
      <c r="O483" s="1"/>
      <c r="P483" s="1"/>
    </row>
    <row r="484" spans="1:16" ht="21" customHeight="1">
      <c r="A484" s="1"/>
      <c r="B484" s="1"/>
      <c r="C484" s="1"/>
      <c r="D484" s="1"/>
      <c r="E484" s="1"/>
      <c r="F484" s="1"/>
      <c r="G484" s="1"/>
      <c r="H484" s="3"/>
      <c r="I484" s="44"/>
      <c r="J484" s="44"/>
      <c r="K484" s="44"/>
      <c r="L484" s="44"/>
      <c r="M484" s="3"/>
      <c r="N484" s="3"/>
      <c r="O484" s="1"/>
      <c r="P484" s="1"/>
    </row>
    <row r="485" spans="1:16" ht="21" customHeight="1">
      <c r="A485" s="1"/>
      <c r="B485" s="1"/>
      <c r="C485" s="1"/>
      <c r="D485" s="1"/>
      <c r="E485" s="1"/>
      <c r="F485" s="1"/>
      <c r="G485" s="1"/>
      <c r="H485" s="3"/>
      <c r="I485" s="44"/>
      <c r="J485" s="44"/>
      <c r="K485" s="44"/>
      <c r="L485" s="44"/>
      <c r="M485" s="3"/>
      <c r="N485" s="3"/>
      <c r="O485" s="1"/>
      <c r="P485" s="1"/>
    </row>
    <row r="486" spans="1:16" ht="21" customHeight="1">
      <c r="A486" s="1"/>
      <c r="B486" s="1"/>
      <c r="C486" s="1"/>
      <c r="D486" s="1"/>
      <c r="E486" s="1"/>
      <c r="F486" s="1"/>
      <c r="G486" s="1"/>
      <c r="H486" s="3"/>
      <c r="I486" s="44"/>
      <c r="J486" s="44"/>
      <c r="K486" s="44"/>
      <c r="L486" s="44"/>
      <c r="M486" s="3"/>
      <c r="N486" s="3"/>
      <c r="O486" s="1"/>
      <c r="P486" s="1"/>
    </row>
    <row r="487" spans="1:16" ht="21" customHeight="1">
      <c r="A487" s="1"/>
      <c r="B487" s="1"/>
      <c r="C487" s="1"/>
      <c r="D487" s="1"/>
      <c r="E487" s="1"/>
      <c r="F487" s="1"/>
      <c r="G487" s="1"/>
      <c r="H487" s="3"/>
      <c r="I487" s="44"/>
      <c r="J487" s="44"/>
      <c r="K487" s="44"/>
      <c r="L487" s="44"/>
      <c r="M487" s="3"/>
      <c r="N487" s="3"/>
      <c r="O487" s="1"/>
      <c r="P487" s="1"/>
    </row>
    <row r="488" spans="1:16" ht="21" customHeight="1">
      <c r="A488" s="1"/>
      <c r="B488" s="1"/>
      <c r="C488" s="1"/>
      <c r="D488" s="1"/>
      <c r="E488" s="1"/>
      <c r="F488" s="1"/>
      <c r="G488" s="1"/>
      <c r="H488" s="3"/>
      <c r="I488" s="44"/>
      <c r="J488" s="44"/>
      <c r="K488" s="44"/>
      <c r="L488" s="44"/>
      <c r="M488" s="3"/>
      <c r="N488" s="3"/>
      <c r="O488" s="1"/>
      <c r="P488" s="1"/>
    </row>
    <row r="489" spans="1:16" ht="21" customHeight="1">
      <c r="A489" s="1"/>
      <c r="B489" s="1"/>
      <c r="C489" s="1"/>
      <c r="D489" s="1"/>
      <c r="E489" s="1"/>
      <c r="F489" s="1"/>
      <c r="G489" s="1"/>
      <c r="H489" s="3"/>
      <c r="I489" s="44"/>
      <c r="J489" s="44"/>
      <c r="K489" s="44"/>
      <c r="L489" s="44"/>
      <c r="M489" s="3"/>
      <c r="N489" s="3"/>
      <c r="O489" s="1"/>
      <c r="P489" s="1"/>
    </row>
    <row r="490" spans="1:16" ht="21" customHeight="1">
      <c r="A490" s="1"/>
      <c r="B490" s="1"/>
      <c r="C490" s="1"/>
      <c r="D490" s="1"/>
      <c r="E490" s="1"/>
      <c r="F490" s="1"/>
      <c r="G490" s="1"/>
      <c r="H490" s="3"/>
      <c r="I490" s="44"/>
      <c r="J490" s="44"/>
      <c r="K490" s="44"/>
      <c r="L490" s="44"/>
      <c r="M490" s="3"/>
      <c r="N490" s="3"/>
      <c r="O490" s="1"/>
      <c r="P490" s="1"/>
    </row>
    <row r="491" spans="1:16" ht="21" customHeight="1">
      <c r="A491" s="1"/>
      <c r="B491" s="1"/>
      <c r="C491" s="1"/>
      <c r="D491" s="1"/>
      <c r="E491" s="1"/>
      <c r="F491" s="1"/>
      <c r="G491" s="1"/>
      <c r="H491" s="3"/>
      <c r="I491" s="44"/>
      <c r="J491" s="44"/>
      <c r="K491" s="44"/>
      <c r="L491" s="44"/>
      <c r="M491" s="3"/>
      <c r="N491" s="3"/>
      <c r="O491" s="1"/>
      <c r="P491" s="1"/>
    </row>
    <row r="492" spans="1:16" ht="21" customHeight="1">
      <c r="A492" s="1"/>
      <c r="B492" s="1"/>
      <c r="C492" s="1"/>
      <c r="D492" s="1"/>
      <c r="E492" s="1"/>
      <c r="F492" s="1"/>
      <c r="G492" s="1"/>
      <c r="H492" s="3"/>
      <c r="I492" s="44"/>
      <c r="J492" s="44"/>
      <c r="K492" s="44"/>
      <c r="L492" s="44"/>
      <c r="M492" s="3"/>
      <c r="N492" s="3"/>
      <c r="O492" s="1"/>
      <c r="P492" s="1"/>
    </row>
    <row r="493" spans="1:16" ht="21" customHeight="1">
      <c r="A493" s="1"/>
      <c r="B493" s="1"/>
      <c r="C493" s="1"/>
      <c r="D493" s="1"/>
      <c r="E493" s="1"/>
      <c r="F493" s="1"/>
      <c r="G493" s="1"/>
      <c r="H493" s="3"/>
      <c r="I493" s="44"/>
      <c r="J493" s="44"/>
      <c r="K493" s="44"/>
      <c r="L493" s="44"/>
      <c r="M493" s="3"/>
      <c r="N493" s="3"/>
      <c r="O493" s="1"/>
      <c r="P493" s="1"/>
    </row>
    <row r="494" spans="1:16" ht="21" customHeight="1">
      <c r="A494" s="1"/>
      <c r="B494" s="1"/>
      <c r="C494" s="1"/>
      <c r="D494" s="1"/>
      <c r="E494" s="1"/>
      <c r="F494" s="1"/>
      <c r="G494" s="1"/>
      <c r="H494" s="3"/>
      <c r="I494" s="44"/>
      <c r="J494" s="44"/>
      <c r="K494" s="44"/>
      <c r="L494" s="44"/>
      <c r="M494" s="3"/>
      <c r="N494" s="3"/>
      <c r="O494" s="1"/>
      <c r="P494" s="1"/>
    </row>
    <row r="495" spans="1:16" ht="21" customHeight="1">
      <c r="A495" s="1"/>
      <c r="B495" s="1"/>
      <c r="C495" s="1"/>
      <c r="D495" s="1"/>
      <c r="E495" s="1"/>
      <c r="F495" s="1"/>
      <c r="G495" s="1"/>
      <c r="H495" s="3"/>
      <c r="I495" s="44"/>
      <c r="J495" s="44"/>
      <c r="K495" s="44"/>
      <c r="L495" s="44"/>
      <c r="M495" s="3"/>
      <c r="N495" s="3"/>
      <c r="O495" s="1"/>
      <c r="P495" s="1"/>
    </row>
    <row r="496" spans="1:16" ht="21" customHeight="1">
      <c r="A496" s="1"/>
      <c r="B496" s="1"/>
      <c r="C496" s="1"/>
      <c r="D496" s="1"/>
      <c r="E496" s="1"/>
      <c r="F496" s="1"/>
      <c r="G496" s="1"/>
      <c r="H496" s="3"/>
      <c r="I496" s="44"/>
      <c r="J496" s="44"/>
      <c r="K496" s="44"/>
      <c r="L496" s="44"/>
      <c r="M496" s="3"/>
      <c r="N496" s="3"/>
      <c r="O496" s="1"/>
      <c r="P496" s="1"/>
    </row>
    <row r="497" spans="1:16" ht="21" customHeight="1">
      <c r="A497" s="1"/>
      <c r="B497" s="1"/>
      <c r="C497" s="1"/>
      <c r="D497" s="1"/>
      <c r="E497" s="1"/>
      <c r="F497" s="1"/>
      <c r="G497" s="1"/>
      <c r="H497" s="3"/>
      <c r="I497" s="44"/>
      <c r="J497" s="44"/>
      <c r="K497" s="44"/>
      <c r="L497" s="44"/>
      <c r="M497" s="3"/>
      <c r="N497" s="3"/>
      <c r="O497" s="1"/>
      <c r="P497" s="1"/>
    </row>
    <row r="498" spans="1:16" ht="21" customHeight="1">
      <c r="A498" s="1"/>
      <c r="B498" s="1"/>
      <c r="C498" s="1"/>
      <c r="D498" s="1"/>
      <c r="E498" s="1"/>
      <c r="F498" s="1"/>
      <c r="G498" s="1"/>
      <c r="H498" s="3"/>
      <c r="I498" s="44"/>
      <c r="J498" s="44"/>
      <c r="K498" s="44"/>
      <c r="L498" s="44"/>
      <c r="M498" s="3"/>
      <c r="N498" s="3"/>
      <c r="O498" s="1"/>
      <c r="P498" s="1"/>
    </row>
    <row r="499" spans="1:16" ht="21" customHeight="1">
      <c r="A499" s="1"/>
      <c r="B499" s="1"/>
      <c r="C499" s="1"/>
      <c r="D499" s="1"/>
      <c r="E499" s="1"/>
      <c r="F499" s="1"/>
      <c r="G499" s="1"/>
      <c r="H499" s="3"/>
      <c r="I499" s="44"/>
      <c r="J499" s="44"/>
      <c r="K499" s="44"/>
      <c r="L499" s="44"/>
      <c r="M499" s="3"/>
      <c r="N499" s="3"/>
      <c r="O499" s="1"/>
      <c r="P499" s="1"/>
    </row>
    <row r="500" spans="1:16" ht="21" customHeight="1">
      <c r="A500" s="1"/>
      <c r="B500" s="1"/>
      <c r="C500" s="1"/>
      <c r="D500" s="1"/>
      <c r="E500" s="1"/>
      <c r="F500" s="1"/>
      <c r="G500" s="1"/>
      <c r="H500" s="3"/>
      <c r="I500" s="44"/>
      <c r="J500" s="44"/>
      <c r="K500" s="44"/>
      <c r="L500" s="44"/>
      <c r="M500" s="3"/>
      <c r="N500" s="3"/>
      <c r="O500" s="1"/>
      <c r="P500" s="1"/>
    </row>
    <row r="501" spans="1:16" ht="21" customHeight="1">
      <c r="A501" s="1"/>
      <c r="B501" s="1"/>
      <c r="C501" s="1"/>
      <c r="D501" s="1"/>
      <c r="E501" s="1"/>
      <c r="F501" s="1"/>
      <c r="G501" s="1"/>
      <c r="H501" s="3"/>
      <c r="I501" s="44"/>
      <c r="J501" s="44"/>
      <c r="K501" s="44"/>
      <c r="L501" s="44"/>
      <c r="M501" s="3"/>
      <c r="N501" s="3"/>
      <c r="O501" s="1"/>
      <c r="P501" s="1"/>
    </row>
    <row r="502" spans="1:16" ht="21" customHeight="1">
      <c r="A502" s="1"/>
      <c r="B502" s="1"/>
      <c r="C502" s="1"/>
      <c r="D502" s="1"/>
      <c r="E502" s="1"/>
      <c r="F502" s="1"/>
      <c r="G502" s="1"/>
      <c r="H502" s="3"/>
      <c r="I502" s="44"/>
      <c r="J502" s="44"/>
      <c r="K502" s="44"/>
      <c r="L502" s="44"/>
      <c r="M502" s="3"/>
      <c r="N502" s="3"/>
      <c r="O502" s="1"/>
      <c r="P502" s="1"/>
    </row>
    <row r="503" spans="1:16" ht="21" customHeight="1">
      <c r="A503" s="1"/>
      <c r="B503" s="1"/>
      <c r="C503" s="1"/>
      <c r="D503" s="1"/>
      <c r="E503" s="1"/>
      <c r="F503" s="1"/>
      <c r="G503" s="1"/>
      <c r="H503" s="3"/>
      <c r="I503" s="44"/>
      <c r="J503" s="44"/>
      <c r="K503" s="44"/>
      <c r="L503" s="44"/>
      <c r="M503" s="3"/>
      <c r="N503" s="3"/>
      <c r="O503" s="1"/>
      <c r="P503" s="1"/>
    </row>
    <row r="504" spans="1:16" ht="21" customHeight="1">
      <c r="A504" s="1"/>
      <c r="B504" s="1"/>
      <c r="C504" s="1"/>
      <c r="D504" s="1"/>
      <c r="E504" s="1"/>
      <c r="F504" s="1"/>
      <c r="G504" s="1"/>
      <c r="H504" s="3"/>
      <c r="I504" s="44"/>
      <c r="J504" s="44"/>
      <c r="K504" s="44"/>
      <c r="L504" s="44"/>
      <c r="M504" s="3"/>
      <c r="N504" s="3"/>
      <c r="O504" s="1"/>
      <c r="P504" s="1"/>
    </row>
    <row r="505" spans="1:16" ht="21" customHeight="1">
      <c r="A505" s="1"/>
      <c r="B505" s="1"/>
      <c r="C505" s="1"/>
      <c r="D505" s="1"/>
      <c r="E505" s="1"/>
      <c r="F505" s="1"/>
      <c r="G505" s="1"/>
      <c r="H505" s="3"/>
      <c r="I505" s="44"/>
      <c r="J505" s="44"/>
      <c r="K505" s="44"/>
      <c r="L505" s="44"/>
      <c r="M505" s="3"/>
      <c r="N505" s="3"/>
      <c r="O505" s="1"/>
      <c r="P505" s="1"/>
    </row>
    <row r="506" spans="1:16" ht="21" customHeight="1">
      <c r="A506" s="1"/>
      <c r="B506" s="1"/>
      <c r="C506" s="1"/>
      <c r="D506" s="1"/>
      <c r="E506" s="1"/>
      <c r="F506" s="1"/>
      <c r="G506" s="1"/>
      <c r="H506" s="3"/>
      <c r="I506" s="44"/>
      <c r="J506" s="44"/>
      <c r="K506" s="44"/>
      <c r="L506" s="44"/>
      <c r="M506" s="3"/>
      <c r="N506" s="3"/>
      <c r="O506" s="1"/>
      <c r="P506" s="1"/>
    </row>
    <row r="507" spans="1:16" ht="21" customHeight="1">
      <c r="A507" s="1"/>
      <c r="B507" s="1"/>
      <c r="C507" s="1"/>
      <c r="D507" s="1"/>
      <c r="E507" s="1"/>
      <c r="F507" s="1"/>
      <c r="G507" s="1"/>
      <c r="H507" s="3"/>
      <c r="I507" s="44"/>
      <c r="J507" s="44"/>
      <c r="K507" s="44"/>
      <c r="L507" s="44"/>
      <c r="M507" s="3"/>
      <c r="N507" s="3"/>
      <c r="O507" s="1"/>
      <c r="P507" s="1"/>
    </row>
    <row r="508" spans="1:16" ht="21" customHeight="1">
      <c r="A508" s="1"/>
      <c r="B508" s="1"/>
      <c r="C508" s="1"/>
      <c r="D508" s="1"/>
      <c r="E508" s="1"/>
      <c r="F508" s="1"/>
      <c r="G508" s="1"/>
      <c r="H508" s="3"/>
      <c r="I508" s="44"/>
      <c r="J508" s="44"/>
      <c r="K508" s="44"/>
      <c r="L508" s="44"/>
      <c r="M508" s="3"/>
      <c r="N508" s="3"/>
      <c r="O508" s="1"/>
      <c r="P508" s="1"/>
    </row>
    <row r="509" spans="1:16" ht="21" customHeight="1">
      <c r="A509" s="1"/>
      <c r="B509" s="1"/>
      <c r="C509" s="1"/>
      <c r="D509" s="1"/>
      <c r="E509" s="1"/>
      <c r="F509" s="1"/>
      <c r="G509" s="1"/>
      <c r="H509" s="3"/>
      <c r="I509" s="44"/>
      <c r="J509" s="44"/>
      <c r="K509" s="44"/>
      <c r="L509" s="44"/>
      <c r="M509" s="3"/>
      <c r="N509" s="3"/>
      <c r="O509" s="1"/>
      <c r="P509" s="1"/>
    </row>
    <row r="510" spans="1:16" ht="21" customHeight="1">
      <c r="A510" s="1"/>
      <c r="B510" s="1"/>
      <c r="C510" s="1"/>
      <c r="D510" s="1"/>
      <c r="E510" s="1"/>
      <c r="F510" s="1"/>
      <c r="G510" s="1"/>
      <c r="H510" s="3"/>
      <c r="I510" s="44"/>
      <c r="J510" s="44"/>
      <c r="K510" s="44"/>
      <c r="L510" s="44"/>
      <c r="M510" s="3"/>
      <c r="N510" s="3"/>
      <c r="O510" s="1"/>
      <c r="P510" s="1"/>
    </row>
    <row r="511" spans="1:16" ht="21" customHeight="1">
      <c r="A511" s="1"/>
      <c r="B511" s="1"/>
      <c r="C511" s="1"/>
      <c r="D511" s="1"/>
      <c r="E511" s="1"/>
      <c r="F511" s="1"/>
      <c r="G511" s="1"/>
      <c r="H511" s="3"/>
      <c r="I511" s="44"/>
      <c r="J511" s="44"/>
      <c r="K511" s="44"/>
      <c r="L511" s="44"/>
      <c r="M511" s="3"/>
      <c r="N511" s="3"/>
      <c r="O511" s="1"/>
      <c r="P511" s="1"/>
    </row>
    <row r="512" spans="1:16" ht="21" customHeight="1">
      <c r="A512" s="1"/>
      <c r="B512" s="1"/>
      <c r="C512" s="1"/>
      <c r="D512" s="1"/>
      <c r="E512" s="1"/>
      <c r="F512" s="1"/>
      <c r="G512" s="1"/>
      <c r="H512" s="3"/>
      <c r="I512" s="44"/>
      <c r="J512" s="44"/>
      <c r="K512" s="44"/>
      <c r="L512" s="44"/>
      <c r="M512" s="3"/>
      <c r="N512" s="3"/>
      <c r="O512" s="1"/>
      <c r="P512" s="1"/>
    </row>
    <row r="513" spans="1:16" ht="21" customHeight="1">
      <c r="A513" s="1"/>
      <c r="B513" s="1"/>
      <c r="C513" s="1"/>
      <c r="D513" s="1"/>
      <c r="E513" s="1"/>
      <c r="F513" s="1"/>
      <c r="G513" s="1"/>
      <c r="H513" s="3"/>
      <c r="I513" s="44"/>
      <c r="J513" s="44"/>
      <c r="K513" s="44"/>
      <c r="L513" s="44"/>
      <c r="M513" s="3"/>
      <c r="N513" s="3"/>
      <c r="O513" s="1"/>
      <c r="P513" s="1"/>
    </row>
    <row r="514" spans="1:16" ht="21" customHeight="1">
      <c r="A514" s="1"/>
      <c r="B514" s="1"/>
      <c r="C514" s="1"/>
      <c r="D514" s="1"/>
      <c r="E514" s="1"/>
      <c r="F514" s="1"/>
      <c r="G514" s="1"/>
      <c r="H514" s="3"/>
      <c r="I514" s="44"/>
      <c r="J514" s="44"/>
      <c r="K514" s="44"/>
      <c r="L514" s="44"/>
      <c r="M514" s="3"/>
      <c r="N514" s="3"/>
      <c r="O514" s="1"/>
      <c r="P514" s="1"/>
    </row>
    <row r="515" spans="1:16" ht="21" customHeight="1">
      <c r="A515" s="1"/>
      <c r="B515" s="1"/>
      <c r="C515" s="1"/>
      <c r="D515" s="1"/>
      <c r="E515" s="1"/>
      <c r="F515" s="1"/>
      <c r="G515" s="1"/>
      <c r="H515" s="3"/>
      <c r="I515" s="44"/>
      <c r="J515" s="44"/>
      <c r="K515" s="44"/>
      <c r="L515" s="44"/>
      <c r="M515" s="3"/>
      <c r="N515" s="3"/>
      <c r="O515" s="1"/>
      <c r="P515" s="1"/>
    </row>
    <row r="516" spans="1:16" ht="21" customHeight="1">
      <c r="A516" s="1"/>
      <c r="B516" s="1"/>
      <c r="C516" s="1"/>
      <c r="D516" s="1"/>
      <c r="E516" s="1"/>
      <c r="F516" s="1"/>
      <c r="G516" s="1"/>
      <c r="H516" s="3"/>
      <c r="I516" s="44"/>
      <c r="J516" s="44"/>
      <c r="K516" s="44"/>
      <c r="L516" s="44"/>
      <c r="M516" s="3"/>
      <c r="N516" s="3"/>
      <c r="O516" s="1"/>
      <c r="P516" s="1"/>
    </row>
    <row r="517" spans="1:16" ht="21" customHeight="1">
      <c r="A517" s="1"/>
      <c r="B517" s="1"/>
      <c r="C517" s="1"/>
      <c r="D517" s="1"/>
      <c r="E517" s="1"/>
      <c r="F517" s="1"/>
      <c r="G517" s="1"/>
      <c r="H517" s="3"/>
      <c r="I517" s="44"/>
      <c r="J517" s="44"/>
      <c r="K517" s="44"/>
      <c r="L517" s="44"/>
      <c r="M517" s="3"/>
      <c r="N517" s="3"/>
      <c r="O517" s="1"/>
      <c r="P517" s="1"/>
    </row>
    <row r="518" spans="1:16" ht="21" customHeight="1">
      <c r="A518" s="1"/>
      <c r="B518" s="1"/>
      <c r="C518" s="1"/>
      <c r="D518" s="1"/>
      <c r="E518" s="1"/>
      <c r="F518" s="1"/>
      <c r="G518" s="1"/>
      <c r="H518" s="3"/>
      <c r="I518" s="44"/>
      <c r="J518" s="44"/>
      <c r="K518" s="44"/>
      <c r="L518" s="44"/>
      <c r="M518" s="3"/>
      <c r="N518" s="3"/>
      <c r="O518" s="1"/>
      <c r="P518" s="1"/>
    </row>
    <row r="519" spans="1:16" ht="21" customHeight="1">
      <c r="A519" s="1"/>
      <c r="B519" s="1"/>
      <c r="C519" s="1"/>
      <c r="D519" s="1"/>
      <c r="E519" s="1"/>
      <c r="F519" s="1"/>
      <c r="G519" s="1"/>
      <c r="H519" s="3"/>
      <c r="I519" s="44"/>
      <c r="J519" s="44"/>
      <c r="K519" s="44"/>
      <c r="L519" s="44"/>
      <c r="M519" s="3"/>
      <c r="N519" s="3"/>
      <c r="O519" s="1"/>
      <c r="P519" s="1"/>
    </row>
    <row r="520" spans="1:16" ht="21" customHeight="1">
      <c r="A520" s="1"/>
      <c r="B520" s="1"/>
      <c r="C520" s="1"/>
      <c r="D520" s="1"/>
      <c r="E520" s="1"/>
      <c r="F520" s="1"/>
      <c r="G520" s="1"/>
      <c r="H520" s="3"/>
      <c r="I520" s="44"/>
      <c r="J520" s="44"/>
      <c r="K520" s="44"/>
      <c r="L520" s="44"/>
      <c r="M520" s="3"/>
      <c r="N520" s="3"/>
      <c r="O520" s="1"/>
      <c r="P520" s="1"/>
    </row>
    <row r="521" spans="1:16" ht="21" customHeight="1">
      <c r="A521" s="1"/>
      <c r="B521" s="1"/>
      <c r="C521" s="1"/>
      <c r="D521" s="1"/>
      <c r="E521" s="1"/>
      <c r="F521" s="1"/>
      <c r="G521" s="1"/>
      <c r="H521" s="3"/>
      <c r="I521" s="44"/>
      <c r="J521" s="44"/>
      <c r="K521" s="44"/>
      <c r="L521" s="44"/>
      <c r="M521" s="3"/>
      <c r="N521" s="3"/>
      <c r="O521" s="1"/>
      <c r="P521" s="1"/>
    </row>
    <row r="522" spans="1:16" ht="21" customHeight="1">
      <c r="A522" s="1"/>
      <c r="B522" s="1"/>
      <c r="C522" s="1"/>
      <c r="D522" s="1"/>
      <c r="E522" s="1"/>
      <c r="F522" s="1"/>
      <c r="G522" s="1"/>
      <c r="H522" s="3"/>
      <c r="I522" s="44"/>
      <c r="J522" s="44"/>
      <c r="K522" s="44"/>
      <c r="L522" s="44"/>
      <c r="M522" s="3"/>
      <c r="N522" s="3"/>
      <c r="O522" s="1"/>
      <c r="P522" s="1"/>
    </row>
    <row r="523" spans="1:16" ht="21" customHeight="1">
      <c r="A523" s="1"/>
      <c r="B523" s="1"/>
      <c r="C523" s="1"/>
      <c r="D523" s="1"/>
      <c r="E523" s="1"/>
      <c r="F523" s="1"/>
      <c r="G523" s="1"/>
      <c r="H523" s="3"/>
      <c r="I523" s="44"/>
      <c r="J523" s="44"/>
      <c r="K523" s="44"/>
      <c r="L523" s="44"/>
      <c r="M523" s="3"/>
      <c r="N523" s="3"/>
      <c r="O523" s="1"/>
      <c r="P523" s="1"/>
    </row>
    <row r="524" spans="1:16" ht="21" customHeight="1">
      <c r="A524" s="1"/>
      <c r="B524" s="1"/>
      <c r="C524" s="1"/>
      <c r="D524" s="1"/>
      <c r="E524" s="1"/>
      <c r="F524" s="1"/>
      <c r="G524" s="1"/>
      <c r="H524" s="3"/>
      <c r="I524" s="44"/>
      <c r="J524" s="44"/>
      <c r="K524" s="44"/>
      <c r="L524" s="44"/>
      <c r="M524" s="3"/>
      <c r="N524" s="3"/>
      <c r="O524" s="1"/>
      <c r="P524" s="1"/>
    </row>
    <row r="525" spans="1:16" ht="21" customHeight="1">
      <c r="A525" s="1"/>
      <c r="B525" s="1"/>
      <c r="C525" s="1"/>
      <c r="D525" s="1"/>
      <c r="E525" s="1"/>
      <c r="F525" s="1"/>
      <c r="G525" s="1"/>
      <c r="H525" s="3"/>
      <c r="I525" s="44"/>
      <c r="J525" s="44"/>
      <c r="K525" s="44"/>
      <c r="L525" s="44"/>
      <c r="M525" s="3"/>
      <c r="N525" s="3"/>
      <c r="O525" s="1"/>
      <c r="P525" s="1"/>
    </row>
    <row r="526" spans="1:16" ht="21" customHeight="1">
      <c r="A526" s="1"/>
      <c r="B526" s="1"/>
      <c r="C526" s="1"/>
      <c r="D526" s="1"/>
      <c r="E526" s="1"/>
      <c r="F526" s="1"/>
      <c r="G526" s="1"/>
      <c r="H526" s="3"/>
      <c r="I526" s="44"/>
      <c r="J526" s="44"/>
      <c r="K526" s="44"/>
      <c r="L526" s="44"/>
      <c r="M526" s="3"/>
      <c r="N526" s="3"/>
      <c r="O526" s="1"/>
      <c r="P526" s="1"/>
    </row>
    <row r="527" spans="1:16" ht="21" customHeight="1">
      <c r="A527" s="1"/>
      <c r="B527" s="1"/>
      <c r="C527" s="1"/>
      <c r="D527" s="1"/>
      <c r="E527" s="1"/>
      <c r="F527" s="1"/>
      <c r="G527" s="1"/>
      <c r="H527" s="3"/>
      <c r="I527" s="44"/>
      <c r="J527" s="44"/>
      <c r="K527" s="44"/>
      <c r="L527" s="44"/>
      <c r="M527" s="3"/>
      <c r="N527" s="3"/>
      <c r="O527" s="1"/>
      <c r="P527" s="1"/>
    </row>
    <row r="528" spans="1:16" ht="21" customHeight="1">
      <c r="A528" s="1"/>
      <c r="B528" s="1"/>
      <c r="C528" s="1"/>
      <c r="D528" s="1"/>
      <c r="E528" s="1"/>
      <c r="F528" s="1"/>
      <c r="G528" s="1"/>
      <c r="H528" s="3"/>
      <c r="I528" s="44"/>
      <c r="J528" s="44"/>
      <c r="K528" s="44"/>
      <c r="L528" s="44"/>
      <c r="M528" s="3"/>
      <c r="N528" s="3"/>
      <c r="O528" s="1"/>
      <c r="P528" s="1"/>
    </row>
    <row r="529" spans="1:16" ht="21" customHeight="1">
      <c r="A529" s="1"/>
      <c r="B529" s="1"/>
      <c r="C529" s="1"/>
      <c r="D529" s="1"/>
      <c r="E529" s="1"/>
      <c r="F529" s="1"/>
      <c r="G529" s="1"/>
      <c r="H529" s="3"/>
      <c r="I529" s="44"/>
      <c r="J529" s="44"/>
      <c r="K529" s="44"/>
      <c r="L529" s="44"/>
      <c r="M529" s="3"/>
      <c r="N529" s="3"/>
      <c r="O529" s="1"/>
      <c r="P529" s="1"/>
    </row>
    <row r="530" spans="1:16" ht="21" customHeight="1">
      <c r="A530" s="1"/>
      <c r="B530" s="1"/>
      <c r="C530" s="1"/>
      <c r="D530" s="1"/>
      <c r="E530" s="1"/>
      <c r="F530" s="1"/>
      <c r="G530" s="1"/>
      <c r="H530" s="3"/>
      <c r="I530" s="44"/>
      <c r="J530" s="44"/>
      <c r="K530" s="44"/>
      <c r="L530" s="44"/>
      <c r="M530" s="3"/>
      <c r="N530" s="3"/>
      <c r="O530" s="1"/>
      <c r="P530" s="1"/>
    </row>
    <row r="531" spans="1:16" ht="21" customHeight="1">
      <c r="A531" s="1"/>
      <c r="B531" s="1"/>
      <c r="C531" s="1"/>
      <c r="D531" s="1"/>
      <c r="E531" s="1"/>
      <c r="F531" s="1"/>
      <c r="G531" s="1"/>
      <c r="H531" s="3"/>
      <c r="I531" s="44"/>
      <c r="J531" s="44"/>
      <c r="K531" s="44"/>
      <c r="L531" s="44"/>
      <c r="M531" s="3"/>
      <c r="N531" s="3"/>
      <c r="O531" s="1"/>
      <c r="P531" s="1"/>
    </row>
    <row r="532" spans="1:16" ht="21" customHeight="1">
      <c r="A532" s="1"/>
      <c r="B532" s="1"/>
      <c r="C532" s="1"/>
      <c r="D532" s="1"/>
      <c r="E532" s="1"/>
      <c r="F532" s="1"/>
      <c r="G532" s="1"/>
      <c r="H532" s="3"/>
      <c r="I532" s="44"/>
      <c r="J532" s="44"/>
      <c r="K532" s="44"/>
      <c r="L532" s="44"/>
      <c r="M532" s="3"/>
      <c r="N532" s="3"/>
      <c r="O532" s="1"/>
      <c r="P532" s="1"/>
    </row>
    <row r="533" spans="1:16" ht="21" customHeight="1">
      <c r="A533" s="1"/>
      <c r="B533" s="1"/>
      <c r="C533" s="1"/>
      <c r="D533" s="1"/>
      <c r="E533" s="1"/>
      <c r="F533" s="1"/>
      <c r="G533" s="1"/>
      <c r="H533" s="3"/>
      <c r="I533" s="44"/>
      <c r="J533" s="44"/>
      <c r="K533" s="44"/>
      <c r="L533" s="44"/>
      <c r="M533" s="3"/>
      <c r="N533" s="3"/>
      <c r="O533" s="1"/>
      <c r="P533" s="1"/>
    </row>
    <row r="534" spans="1:16" ht="21" customHeight="1">
      <c r="A534" s="1"/>
      <c r="B534" s="1"/>
      <c r="C534" s="1"/>
      <c r="D534" s="1"/>
      <c r="E534" s="1"/>
      <c r="F534" s="1"/>
      <c r="G534" s="1"/>
      <c r="H534" s="3"/>
      <c r="I534" s="44"/>
      <c r="J534" s="44"/>
      <c r="K534" s="44"/>
      <c r="L534" s="44"/>
      <c r="M534" s="3"/>
      <c r="N534" s="3"/>
      <c r="O534" s="1"/>
      <c r="P534" s="1"/>
    </row>
    <row r="535" spans="1:16" ht="21" customHeight="1">
      <c r="A535" s="1"/>
      <c r="B535" s="1"/>
      <c r="C535" s="1"/>
      <c r="D535" s="1"/>
      <c r="E535" s="1"/>
      <c r="F535" s="1"/>
      <c r="G535" s="1"/>
      <c r="H535" s="3"/>
      <c r="I535" s="44"/>
      <c r="J535" s="44"/>
      <c r="K535" s="44"/>
      <c r="L535" s="44"/>
      <c r="M535" s="3"/>
      <c r="N535" s="3"/>
      <c r="O535" s="1"/>
      <c r="P535" s="1"/>
    </row>
    <row r="536" spans="1:16" ht="21" customHeight="1">
      <c r="A536" s="1"/>
      <c r="B536" s="1"/>
      <c r="C536" s="1"/>
      <c r="D536" s="1"/>
      <c r="E536" s="1"/>
      <c r="F536" s="1"/>
      <c r="G536" s="1"/>
      <c r="H536" s="3"/>
      <c r="I536" s="44"/>
      <c r="J536" s="44"/>
      <c r="K536" s="44"/>
      <c r="L536" s="44"/>
      <c r="M536" s="3"/>
      <c r="N536" s="3"/>
      <c r="O536" s="1"/>
      <c r="P536" s="1"/>
    </row>
    <row r="537" spans="1:16" ht="21" customHeight="1">
      <c r="A537" s="1"/>
      <c r="B537" s="1"/>
      <c r="C537" s="1"/>
      <c r="D537" s="1"/>
      <c r="E537" s="1"/>
      <c r="F537" s="1"/>
      <c r="G537" s="1"/>
      <c r="H537" s="3"/>
      <c r="I537" s="44"/>
      <c r="J537" s="44"/>
      <c r="K537" s="44"/>
      <c r="L537" s="44"/>
      <c r="M537" s="3"/>
      <c r="N537" s="3"/>
      <c r="O537" s="1"/>
      <c r="P537" s="1"/>
    </row>
    <row r="538" spans="1:16" ht="21" customHeight="1">
      <c r="A538" s="1"/>
      <c r="B538" s="1"/>
      <c r="C538" s="1"/>
      <c r="D538" s="1"/>
      <c r="E538" s="1"/>
      <c r="F538" s="1"/>
      <c r="G538" s="1"/>
      <c r="H538" s="3"/>
      <c r="I538" s="44"/>
      <c r="J538" s="44"/>
      <c r="K538" s="44"/>
      <c r="L538" s="44"/>
      <c r="M538" s="3"/>
      <c r="N538" s="3"/>
      <c r="O538" s="1"/>
      <c r="P538" s="1"/>
    </row>
    <row r="539" spans="1:16" ht="21" customHeight="1">
      <c r="A539" s="1"/>
      <c r="B539" s="1"/>
      <c r="C539" s="1"/>
      <c r="D539" s="1"/>
      <c r="E539" s="1"/>
      <c r="F539" s="1"/>
      <c r="G539" s="1"/>
      <c r="H539" s="3"/>
      <c r="I539" s="44"/>
      <c r="J539" s="44"/>
      <c r="K539" s="44"/>
      <c r="L539" s="44"/>
      <c r="M539" s="3"/>
      <c r="N539" s="3"/>
      <c r="O539" s="1"/>
      <c r="P539" s="1"/>
    </row>
    <row r="540" spans="1:16" ht="21" customHeight="1">
      <c r="A540" s="1"/>
      <c r="B540" s="1"/>
      <c r="C540" s="1"/>
      <c r="D540" s="1"/>
      <c r="E540" s="1"/>
      <c r="F540" s="1"/>
      <c r="G540" s="1"/>
      <c r="H540" s="3"/>
      <c r="I540" s="44"/>
      <c r="J540" s="44"/>
      <c r="K540" s="44"/>
      <c r="L540" s="44"/>
      <c r="M540" s="3"/>
      <c r="N540" s="3"/>
      <c r="O540" s="1"/>
      <c r="P540" s="1"/>
    </row>
    <row r="541" spans="1:16" ht="21" customHeight="1">
      <c r="A541" s="1"/>
      <c r="B541" s="1"/>
      <c r="C541" s="1"/>
      <c r="D541" s="1"/>
      <c r="E541" s="1"/>
      <c r="F541" s="1"/>
      <c r="G541" s="1"/>
      <c r="H541" s="3"/>
      <c r="I541" s="44"/>
      <c r="J541" s="44"/>
      <c r="K541" s="44"/>
      <c r="L541" s="44"/>
      <c r="M541" s="3"/>
      <c r="N541" s="3"/>
      <c r="O541" s="1"/>
      <c r="P541" s="1"/>
    </row>
    <row r="542" spans="1:16" ht="21" customHeight="1">
      <c r="A542" s="1"/>
      <c r="B542" s="1"/>
      <c r="C542" s="1"/>
      <c r="D542" s="1"/>
      <c r="E542" s="1"/>
      <c r="F542" s="1"/>
      <c r="G542" s="1"/>
      <c r="H542" s="3"/>
      <c r="I542" s="44"/>
      <c r="J542" s="44"/>
      <c r="K542" s="44"/>
      <c r="L542" s="44"/>
      <c r="M542" s="3"/>
      <c r="N542" s="3"/>
      <c r="O542" s="1"/>
      <c r="P542" s="1"/>
    </row>
    <row r="543" spans="1:16" ht="21" customHeight="1">
      <c r="A543" s="1"/>
      <c r="B543" s="1"/>
      <c r="C543" s="1"/>
      <c r="D543" s="1"/>
      <c r="E543" s="1"/>
      <c r="F543" s="1"/>
      <c r="G543" s="1"/>
      <c r="H543" s="3"/>
      <c r="I543" s="44"/>
      <c r="J543" s="44"/>
      <c r="K543" s="44"/>
      <c r="L543" s="44"/>
      <c r="M543" s="3"/>
      <c r="N543" s="3"/>
      <c r="O543" s="1"/>
      <c r="P543" s="1"/>
    </row>
    <row r="544" spans="1:16" ht="21" customHeight="1">
      <c r="A544" s="1"/>
      <c r="B544" s="1"/>
      <c r="C544" s="1"/>
      <c r="D544" s="1"/>
      <c r="E544" s="1"/>
      <c r="F544" s="1"/>
      <c r="G544" s="1"/>
      <c r="H544" s="3"/>
      <c r="I544" s="44"/>
      <c r="J544" s="44"/>
      <c r="K544" s="44"/>
      <c r="L544" s="44"/>
      <c r="M544" s="3"/>
      <c r="N544" s="3"/>
      <c r="O544" s="1"/>
      <c r="P544" s="1"/>
    </row>
    <row r="545" spans="1:16" ht="21" customHeight="1">
      <c r="A545" s="1"/>
      <c r="B545" s="1"/>
      <c r="C545" s="1"/>
      <c r="D545" s="1"/>
      <c r="E545" s="1"/>
      <c r="F545" s="1"/>
      <c r="G545" s="1"/>
      <c r="H545" s="3"/>
      <c r="I545" s="44"/>
      <c r="J545" s="44"/>
      <c r="K545" s="44"/>
      <c r="L545" s="44"/>
      <c r="M545" s="3"/>
      <c r="N545" s="3"/>
      <c r="O545" s="1"/>
      <c r="P545" s="1"/>
    </row>
    <row r="546" spans="1:16" ht="21" customHeight="1">
      <c r="A546" s="1"/>
      <c r="B546" s="1"/>
      <c r="C546" s="1"/>
      <c r="D546" s="1"/>
      <c r="E546" s="1"/>
      <c r="F546" s="1"/>
      <c r="G546" s="1"/>
      <c r="H546" s="3"/>
      <c r="I546" s="44"/>
      <c r="J546" s="44"/>
      <c r="K546" s="44"/>
      <c r="L546" s="44"/>
      <c r="M546" s="3"/>
      <c r="N546" s="3"/>
      <c r="O546" s="1"/>
      <c r="P546" s="1"/>
    </row>
    <row r="547" spans="1:16" ht="21" customHeight="1">
      <c r="A547" s="1"/>
      <c r="B547" s="1"/>
      <c r="C547" s="1"/>
      <c r="D547" s="1"/>
      <c r="E547" s="1"/>
      <c r="F547" s="1"/>
      <c r="G547" s="1"/>
      <c r="H547" s="3"/>
      <c r="I547" s="44"/>
      <c r="J547" s="44"/>
      <c r="K547" s="44"/>
      <c r="L547" s="44"/>
      <c r="M547" s="3"/>
      <c r="N547" s="3"/>
      <c r="O547" s="1"/>
      <c r="P547" s="1"/>
    </row>
    <row r="548" spans="1:16" ht="21" customHeight="1">
      <c r="A548" s="1"/>
      <c r="B548" s="1"/>
      <c r="C548" s="1"/>
      <c r="D548" s="1"/>
      <c r="E548" s="1"/>
      <c r="F548" s="1"/>
      <c r="G548" s="1"/>
      <c r="H548" s="3"/>
      <c r="I548" s="44"/>
      <c r="J548" s="44"/>
      <c r="K548" s="44"/>
      <c r="L548" s="44"/>
      <c r="M548" s="3"/>
      <c r="N548" s="3"/>
      <c r="O548" s="1"/>
      <c r="P548" s="1"/>
    </row>
    <row r="549" spans="1:16" ht="21" customHeight="1">
      <c r="A549" s="1"/>
      <c r="B549" s="1"/>
      <c r="C549" s="1"/>
      <c r="D549" s="1"/>
      <c r="E549" s="1"/>
      <c r="F549" s="1"/>
      <c r="G549" s="1"/>
      <c r="H549" s="3"/>
      <c r="I549" s="44"/>
      <c r="J549" s="44"/>
      <c r="K549" s="44"/>
      <c r="L549" s="44"/>
      <c r="M549" s="3"/>
      <c r="N549" s="3"/>
      <c r="O549" s="1"/>
      <c r="P549" s="1"/>
    </row>
    <row r="550" spans="1:16" ht="21" customHeight="1">
      <c r="A550" s="1"/>
      <c r="B550" s="1"/>
      <c r="C550" s="1"/>
      <c r="D550" s="1"/>
      <c r="E550" s="1"/>
      <c r="F550" s="1"/>
      <c r="G550" s="1"/>
      <c r="H550" s="3"/>
      <c r="I550" s="44"/>
      <c r="J550" s="44"/>
      <c r="K550" s="44"/>
      <c r="L550" s="44"/>
      <c r="M550" s="3"/>
      <c r="N550" s="3"/>
      <c r="O550" s="1"/>
      <c r="P550" s="1"/>
    </row>
    <row r="551" spans="1:16" ht="21" customHeight="1">
      <c r="A551" s="1"/>
      <c r="B551" s="1"/>
      <c r="C551" s="1"/>
      <c r="D551" s="1"/>
      <c r="E551" s="1"/>
      <c r="F551" s="1"/>
      <c r="G551" s="1"/>
      <c r="H551" s="3"/>
      <c r="I551" s="44"/>
      <c r="J551" s="44"/>
      <c r="K551" s="44"/>
      <c r="L551" s="44"/>
      <c r="M551" s="3"/>
      <c r="N551" s="3"/>
      <c r="O551" s="1"/>
      <c r="P551" s="1"/>
    </row>
    <row r="552" spans="1:16" ht="21" customHeight="1">
      <c r="A552" s="1"/>
      <c r="B552" s="1"/>
      <c r="C552" s="1"/>
      <c r="D552" s="1"/>
      <c r="E552" s="1"/>
      <c r="F552" s="1"/>
      <c r="G552" s="1"/>
      <c r="H552" s="3"/>
      <c r="I552" s="44"/>
      <c r="J552" s="44"/>
      <c r="K552" s="44"/>
      <c r="L552" s="44"/>
      <c r="M552" s="3"/>
      <c r="N552" s="3"/>
      <c r="O552" s="1"/>
      <c r="P552" s="1"/>
    </row>
    <row r="553" spans="1:16" ht="21" customHeight="1">
      <c r="A553" s="1"/>
      <c r="B553" s="1"/>
      <c r="C553" s="1"/>
      <c r="D553" s="1"/>
      <c r="E553" s="1"/>
      <c r="F553" s="1"/>
      <c r="G553" s="1"/>
      <c r="H553" s="3"/>
      <c r="I553" s="44"/>
      <c r="J553" s="44"/>
      <c r="K553" s="44"/>
      <c r="L553" s="44"/>
      <c r="M553" s="3"/>
      <c r="N553" s="3"/>
      <c r="O553" s="1"/>
      <c r="P553" s="1"/>
    </row>
    <row r="554" spans="1:16" ht="21" customHeight="1">
      <c r="A554" s="1"/>
      <c r="B554" s="1"/>
      <c r="C554" s="1"/>
      <c r="D554" s="1"/>
      <c r="E554" s="1"/>
      <c r="F554" s="1"/>
      <c r="G554" s="1"/>
      <c r="H554" s="3"/>
      <c r="I554" s="44"/>
      <c r="J554" s="44"/>
      <c r="K554" s="44"/>
      <c r="L554" s="44"/>
      <c r="M554" s="3"/>
      <c r="N554" s="3"/>
      <c r="O554" s="1"/>
      <c r="P554" s="1"/>
    </row>
    <row r="555" spans="1:16" ht="21" customHeight="1">
      <c r="A555" s="1"/>
      <c r="B555" s="1"/>
      <c r="C555" s="1"/>
      <c r="D555" s="1"/>
      <c r="E555" s="1"/>
      <c r="F555" s="1"/>
      <c r="G555" s="1"/>
      <c r="H555" s="3"/>
      <c r="I555" s="44"/>
      <c r="J555" s="44"/>
      <c r="K555" s="44"/>
      <c r="L555" s="44"/>
      <c r="M555" s="3"/>
      <c r="N555" s="3"/>
      <c r="O555" s="1"/>
      <c r="P555" s="1"/>
    </row>
    <row r="556" spans="1:16" ht="21" customHeight="1">
      <c r="A556" s="1"/>
      <c r="B556" s="1"/>
      <c r="C556" s="1"/>
      <c r="D556" s="1"/>
      <c r="E556" s="1"/>
      <c r="F556" s="1"/>
      <c r="G556" s="1"/>
      <c r="H556" s="3"/>
      <c r="I556" s="44"/>
      <c r="J556" s="44"/>
      <c r="K556" s="44"/>
      <c r="L556" s="44"/>
      <c r="M556" s="3"/>
      <c r="N556" s="3"/>
      <c r="O556" s="1"/>
      <c r="P556" s="1"/>
    </row>
    <row r="557" spans="1:16" ht="21" customHeight="1">
      <c r="A557" s="1"/>
      <c r="B557" s="1"/>
      <c r="C557" s="1"/>
      <c r="D557" s="1"/>
      <c r="E557" s="1"/>
      <c r="F557" s="1"/>
      <c r="G557" s="1"/>
      <c r="H557" s="3"/>
      <c r="I557" s="44"/>
      <c r="J557" s="44"/>
      <c r="K557" s="44"/>
      <c r="L557" s="44"/>
      <c r="M557" s="3"/>
      <c r="N557" s="3"/>
      <c r="O557" s="1"/>
      <c r="P557" s="1"/>
    </row>
    <row r="558" spans="1:16" ht="21" customHeight="1">
      <c r="A558" s="1"/>
      <c r="B558" s="1"/>
      <c r="C558" s="1"/>
      <c r="D558" s="1"/>
      <c r="E558" s="1"/>
      <c r="F558" s="1"/>
      <c r="G558" s="1"/>
      <c r="H558" s="3"/>
      <c r="I558" s="44"/>
      <c r="J558" s="44"/>
      <c r="K558" s="44"/>
      <c r="L558" s="44"/>
      <c r="M558" s="3"/>
      <c r="N558" s="3"/>
      <c r="O558" s="1"/>
      <c r="P558" s="1"/>
    </row>
    <row r="559" spans="1:16" ht="21" customHeight="1">
      <c r="A559" s="1"/>
      <c r="B559" s="1"/>
      <c r="C559" s="1"/>
      <c r="D559" s="1"/>
      <c r="E559" s="1"/>
      <c r="F559" s="1"/>
      <c r="G559" s="1"/>
      <c r="H559" s="3"/>
      <c r="I559" s="44"/>
      <c r="J559" s="44"/>
      <c r="K559" s="44"/>
      <c r="L559" s="44"/>
      <c r="M559" s="3"/>
      <c r="N559" s="3"/>
      <c r="O559" s="1"/>
      <c r="P559" s="1"/>
    </row>
    <row r="560" spans="1:16" ht="21" customHeight="1">
      <c r="A560" s="1"/>
      <c r="B560" s="1"/>
      <c r="C560" s="1"/>
      <c r="D560" s="1"/>
      <c r="E560" s="1"/>
      <c r="F560" s="1"/>
      <c r="G560" s="1"/>
      <c r="H560" s="3"/>
      <c r="I560" s="44"/>
      <c r="J560" s="44"/>
      <c r="K560" s="44"/>
      <c r="L560" s="44"/>
      <c r="M560" s="3"/>
      <c r="N560" s="3"/>
      <c r="O560" s="1"/>
      <c r="P560" s="1"/>
    </row>
    <row r="561" spans="1:16" ht="21" customHeight="1">
      <c r="A561" s="1"/>
      <c r="B561" s="1"/>
      <c r="C561" s="1"/>
      <c r="D561" s="1"/>
      <c r="E561" s="1"/>
      <c r="F561" s="1"/>
      <c r="G561" s="1"/>
      <c r="H561" s="3"/>
      <c r="I561" s="44"/>
      <c r="J561" s="44"/>
      <c r="K561" s="44"/>
      <c r="L561" s="44"/>
      <c r="M561" s="3"/>
      <c r="N561" s="3"/>
      <c r="O561" s="1"/>
      <c r="P561" s="1"/>
    </row>
    <row r="562" spans="1:16" ht="21" customHeight="1">
      <c r="A562" s="1"/>
      <c r="B562" s="1"/>
      <c r="C562" s="1"/>
      <c r="D562" s="1"/>
      <c r="E562" s="1"/>
      <c r="F562" s="1"/>
      <c r="G562" s="1"/>
      <c r="H562" s="3"/>
      <c r="I562" s="44"/>
      <c r="J562" s="44"/>
      <c r="K562" s="44"/>
      <c r="L562" s="44"/>
      <c r="M562" s="3"/>
      <c r="N562" s="3"/>
      <c r="O562" s="1"/>
      <c r="P562" s="1"/>
    </row>
    <row r="563" spans="1:16" ht="21" customHeight="1">
      <c r="A563" s="1"/>
      <c r="B563" s="1"/>
      <c r="C563" s="1"/>
      <c r="D563" s="1"/>
      <c r="E563" s="1"/>
      <c r="F563" s="1"/>
      <c r="G563" s="1"/>
      <c r="H563" s="3"/>
      <c r="I563" s="44"/>
      <c r="J563" s="44"/>
      <c r="K563" s="44"/>
      <c r="L563" s="44"/>
      <c r="M563" s="3"/>
      <c r="N563" s="3"/>
      <c r="O563" s="1"/>
      <c r="P563" s="1"/>
    </row>
    <row r="564" spans="1:16" ht="21" customHeight="1">
      <c r="A564" s="1"/>
      <c r="B564" s="1"/>
      <c r="C564" s="1"/>
      <c r="D564" s="1"/>
      <c r="E564" s="1"/>
      <c r="F564" s="1"/>
      <c r="G564" s="1"/>
      <c r="H564" s="3"/>
      <c r="I564" s="44"/>
      <c r="J564" s="44"/>
      <c r="K564" s="44"/>
      <c r="L564" s="44"/>
      <c r="M564" s="3"/>
      <c r="N564" s="3"/>
      <c r="O564" s="1"/>
      <c r="P564" s="1"/>
    </row>
    <row r="565" spans="1:16" ht="21" customHeight="1">
      <c r="A565" s="1"/>
      <c r="B565" s="1"/>
      <c r="C565" s="1"/>
      <c r="D565" s="1"/>
      <c r="E565" s="1"/>
      <c r="F565" s="1"/>
      <c r="G565" s="1"/>
      <c r="H565" s="3"/>
      <c r="I565" s="44"/>
      <c r="J565" s="44"/>
      <c r="K565" s="44"/>
      <c r="L565" s="44"/>
      <c r="M565" s="3"/>
      <c r="N565" s="3"/>
      <c r="O565" s="1"/>
      <c r="P565" s="1"/>
    </row>
    <row r="566" spans="1:16" ht="21" customHeight="1">
      <c r="A566" s="1"/>
      <c r="B566" s="1"/>
      <c r="C566" s="1"/>
      <c r="D566" s="1"/>
      <c r="E566" s="1"/>
      <c r="F566" s="1"/>
      <c r="G566" s="1"/>
      <c r="H566" s="3"/>
      <c r="I566" s="44"/>
      <c r="J566" s="44"/>
      <c r="K566" s="44"/>
      <c r="L566" s="44"/>
      <c r="M566" s="3"/>
      <c r="N566" s="3"/>
      <c r="O566" s="1"/>
      <c r="P566" s="1"/>
    </row>
    <row r="567" spans="1:16" ht="21" customHeight="1">
      <c r="A567" s="1"/>
      <c r="B567" s="1"/>
      <c r="C567" s="1"/>
      <c r="D567" s="1"/>
      <c r="E567" s="1"/>
      <c r="F567" s="1"/>
      <c r="G567" s="1"/>
      <c r="H567" s="3"/>
      <c r="I567" s="44"/>
      <c r="J567" s="44"/>
      <c r="K567" s="44"/>
      <c r="L567" s="44"/>
      <c r="M567" s="3"/>
      <c r="N567" s="3"/>
      <c r="O567" s="1"/>
      <c r="P567" s="1"/>
    </row>
    <row r="568" spans="1:16" ht="21" customHeight="1">
      <c r="A568" s="1"/>
      <c r="B568" s="1"/>
      <c r="C568" s="1"/>
      <c r="D568" s="1"/>
      <c r="E568" s="1"/>
      <c r="F568" s="1"/>
      <c r="G568" s="1"/>
      <c r="H568" s="3"/>
      <c r="I568" s="44"/>
      <c r="J568" s="44"/>
      <c r="K568" s="44"/>
      <c r="L568" s="44"/>
      <c r="M568" s="3"/>
      <c r="N568" s="3"/>
      <c r="O568" s="1"/>
      <c r="P568" s="1"/>
    </row>
    <row r="569" spans="1:16" ht="21" customHeight="1">
      <c r="A569" s="1"/>
      <c r="B569" s="1"/>
      <c r="C569" s="1"/>
      <c r="D569" s="1"/>
      <c r="E569" s="1"/>
      <c r="F569" s="1"/>
      <c r="G569" s="1"/>
      <c r="H569" s="3"/>
      <c r="I569" s="44"/>
      <c r="J569" s="44"/>
      <c r="K569" s="44"/>
      <c r="L569" s="44"/>
      <c r="M569" s="3"/>
      <c r="N569" s="3"/>
      <c r="O569" s="1"/>
      <c r="P569" s="1"/>
    </row>
    <row r="570" spans="1:16" ht="21" customHeight="1">
      <c r="A570" s="1"/>
      <c r="B570" s="1"/>
      <c r="C570" s="1"/>
      <c r="D570" s="1"/>
      <c r="E570" s="1"/>
      <c r="F570" s="1"/>
      <c r="G570" s="1"/>
      <c r="H570" s="3"/>
      <c r="I570" s="44"/>
      <c r="J570" s="44"/>
      <c r="K570" s="44"/>
      <c r="L570" s="44"/>
      <c r="M570" s="3"/>
      <c r="N570" s="3"/>
      <c r="O570" s="1"/>
      <c r="P570" s="1"/>
    </row>
    <row r="571" spans="1:16" ht="21" customHeight="1">
      <c r="A571" s="1"/>
      <c r="B571" s="1"/>
      <c r="C571" s="1"/>
      <c r="D571" s="1"/>
      <c r="E571" s="1"/>
      <c r="F571" s="1"/>
      <c r="G571" s="1"/>
      <c r="H571" s="3"/>
      <c r="I571" s="44"/>
      <c r="J571" s="44"/>
      <c r="K571" s="44"/>
      <c r="L571" s="44"/>
      <c r="M571" s="3"/>
      <c r="N571" s="3"/>
      <c r="O571" s="1"/>
      <c r="P571" s="1"/>
    </row>
    <row r="572" spans="1:16" ht="21" customHeight="1">
      <c r="A572" s="1"/>
      <c r="B572" s="1"/>
      <c r="C572" s="1"/>
      <c r="D572" s="1"/>
      <c r="E572" s="1"/>
      <c r="F572" s="1"/>
      <c r="G572" s="1"/>
      <c r="H572" s="3"/>
      <c r="I572" s="44"/>
      <c r="J572" s="44"/>
      <c r="K572" s="44"/>
      <c r="L572" s="44"/>
      <c r="M572" s="3"/>
      <c r="N572" s="3"/>
      <c r="O572" s="1"/>
      <c r="P572" s="1"/>
    </row>
    <row r="573" spans="1:16" ht="21" customHeight="1">
      <c r="A573" s="1"/>
      <c r="B573" s="1"/>
      <c r="C573" s="1"/>
      <c r="D573" s="1"/>
      <c r="E573" s="1"/>
      <c r="F573" s="1"/>
      <c r="G573" s="1"/>
      <c r="H573" s="3"/>
      <c r="I573" s="44"/>
      <c r="J573" s="44"/>
      <c r="K573" s="44"/>
      <c r="L573" s="44"/>
      <c r="M573" s="3"/>
      <c r="N573" s="3"/>
      <c r="O573" s="1"/>
      <c r="P573" s="1"/>
    </row>
    <row r="574" spans="1:16" ht="21" customHeight="1">
      <c r="A574" s="1"/>
      <c r="B574" s="1"/>
      <c r="C574" s="1"/>
      <c r="D574" s="1"/>
      <c r="E574" s="1"/>
      <c r="F574" s="1"/>
      <c r="G574" s="1"/>
      <c r="H574" s="3"/>
      <c r="I574" s="44"/>
      <c r="J574" s="44"/>
      <c r="K574" s="44"/>
      <c r="L574" s="44"/>
      <c r="M574" s="3"/>
      <c r="N574" s="3"/>
      <c r="O574" s="1"/>
      <c r="P574" s="1"/>
    </row>
    <row r="575" spans="1:16" ht="21" customHeight="1">
      <c r="A575" s="1"/>
      <c r="B575" s="1"/>
      <c r="C575" s="1"/>
      <c r="D575" s="1"/>
      <c r="E575" s="1"/>
      <c r="F575" s="1"/>
      <c r="G575" s="1"/>
      <c r="H575" s="3"/>
      <c r="I575" s="44"/>
      <c r="J575" s="44"/>
      <c r="K575" s="44"/>
      <c r="L575" s="44"/>
      <c r="M575" s="3"/>
      <c r="N575" s="3"/>
      <c r="O575" s="1"/>
      <c r="P575" s="1"/>
    </row>
    <row r="576" spans="1:16" ht="21" customHeight="1">
      <c r="A576" s="1"/>
      <c r="B576" s="1"/>
      <c r="C576" s="1"/>
      <c r="D576" s="1"/>
      <c r="E576" s="1"/>
      <c r="F576" s="1"/>
      <c r="G576" s="1"/>
      <c r="H576" s="3"/>
      <c r="I576" s="44"/>
      <c r="J576" s="44"/>
      <c r="K576" s="44"/>
      <c r="L576" s="44"/>
      <c r="M576" s="3"/>
      <c r="N576" s="3"/>
      <c r="O576" s="1"/>
      <c r="P576" s="1"/>
    </row>
    <row r="577" spans="1:16" ht="21" customHeight="1">
      <c r="A577" s="1"/>
      <c r="B577" s="1"/>
      <c r="C577" s="1"/>
      <c r="D577" s="1"/>
      <c r="E577" s="1"/>
      <c r="F577" s="1"/>
      <c r="G577" s="1"/>
      <c r="H577" s="3"/>
      <c r="I577" s="44"/>
      <c r="J577" s="44"/>
      <c r="K577" s="44"/>
      <c r="L577" s="44"/>
      <c r="M577" s="3"/>
      <c r="N577" s="3"/>
      <c r="O577" s="1"/>
      <c r="P577" s="1"/>
    </row>
    <row r="578" spans="1:16" ht="21" customHeight="1">
      <c r="A578" s="1"/>
      <c r="B578" s="1"/>
      <c r="C578" s="1"/>
      <c r="D578" s="1"/>
      <c r="E578" s="1"/>
      <c r="F578" s="1"/>
      <c r="G578" s="1"/>
      <c r="H578" s="3"/>
      <c r="I578" s="44"/>
      <c r="J578" s="44"/>
      <c r="K578" s="44"/>
      <c r="L578" s="44"/>
      <c r="M578" s="3"/>
      <c r="N578" s="3"/>
      <c r="O578" s="1"/>
      <c r="P578" s="1"/>
    </row>
    <row r="579" spans="1:16" ht="21" customHeight="1">
      <c r="A579" s="1"/>
      <c r="B579" s="1"/>
      <c r="C579" s="1"/>
      <c r="D579" s="1"/>
      <c r="E579" s="1"/>
      <c r="F579" s="1"/>
      <c r="G579" s="1"/>
      <c r="H579" s="3"/>
      <c r="I579" s="44"/>
      <c r="J579" s="44"/>
      <c r="K579" s="44"/>
      <c r="L579" s="44"/>
      <c r="M579" s="3"/>
      <c r="N579" s="3"/>
      <c r="O579" s="1"/>
      <c r="P579" s="1"/>
    </row>
    <row r="580" spans="1:16" ht="21" customHeight="1">
      <c r="A580" s="1"/>
      <c r="B580" s="1"/>
      <c r="C580" s="1"/>
      <c r="D580" s="1"/>
      <c r="E580" s="1"/>
      <c r="F580" s="1"/>
      <c r="G580" s="1"/>
      <c r="H580" s="3"/>
      <c r="I580" s="44"/>
      <c r="J580" s="44"/>
      <c r="K580" s="44"/>
      <c r="L580" s="44"/>
      <c r="M580" s="3"/>
      <c r="N580" s="3"/>
      <c r="O580" s="1"/>
      <c r="P580" s="1"/>
    </row>
    <row r="581" spans="1:16" ht="21" customHeight="1">
      <c r="A581" s="1"/>
      <c r="B581" s="1"/>
      <c r="C581" s="1"/>
      <c r="D581" s="1"/>
      <c r="E581" s="1"/>
      <c r="F581" s="1"/>
      <c r="G581" s="1"/>
      <c r="H581" s="3"/>
      <c r="I581" s="44"/>
      <c r="J581" s="44"/>
      <c r="K581" s="44"/>
      <c r="L581" s="44"/>
      <c r="M581" s="3"/>
      <c r="N581" s="3"/>
      <c r="O581" s="1"/>
      <c r="P581" s="1"/>
    </row>
    <row r="582" spans="1:16" ht="21" customHeight="1">
      <c r="A582" s="1"/>
      <c r="B582" s="1"/>
      <c r="C582" s="1"/>
      <c r="D582" s="1"/>
      <c r="E582" s="1"/>
      <c r="F582" s="1"/>
      <c r="G582" s="1"/>
      <c r="H582" s="3"/>
      <c r="I582" s="44"/>
      <c r="J582" s="44"/>
      <c r="K582" s="44"/>
      <c r="L582" s="44"/>
      <c r="M582" s="3"/>
      <c r="N582" s="3"/>
      <c r="O582" s="1"/>
      <c r="P582" s="1"/>
    </row>
    <row r="583" spans="1:16" ht="21" customHeight="1">
      <c r="A583" s="1"/>
      <c r="B583" s="1"/>
      <c r="C583" s="1"/>
      <c r="D583" s="1"/>
      <c r="E583" s="1"/>
      <c r="F583" s="1"/>
      <c r="G583" s="1"/>
      <c r="H583" s="3"/>
      <c r="I583" s="44"/>
      <c r="J583" s="44"/>
      <c r="K583" s="44"/>
      <c r="L583" s="44"/>
      <c r="M583" s="3"/>
      <c r="N583" s="3"/>
      <c r="O583" s="1"/>
      <c r="P583" s="1"/>
    </row>
    <row r="584" spans="1:16" ht="21" customHeight="1">
      <c r="A584" s="1"/>
      <c r="B584" s="1"/>
      <c r="C584" s="1"/>
      <c r="D584" s="1"/>
      <c r="E584" s="1"/>
      <c r="F584" s="1"/>
      <c r="G584" s="1"/>
      <c r="H584" s="3"/>
      <c r="I584" s="44"/>
      <c r="J584" s="44"/>
      <c r="K584" s="44"/>
      <c r="L584" s="44"/>
      <c r="M584" s="3"/>
      <c r="N584" s="3"/>
      <c r="O584" s="1"/>
      <c r="P584" s="1"/>
    </row>
    <row r="585" spans="1:16" ht="21" customHeight="1">
      <c r="A585" s="1"/>
      <c r="B585" s="1"/>
      <c r="C585" s="1"/>
      <c r="D585" s="1"/>
      <c r="E585" s="1"/>
      <c r="F585" s="1"/>
      <c r="G585" s="1"/>
      <c r="H585" s="3"/>
      <c r="I585" s="44"/>
      <c r="J585" s="44"/>
      <c r="K585" s="44"/>
      <c r="L585" s="44"/>
      <c r="M585" s="3"/>
      <c r="N585" s="3"/>
      <c r="O585" s="1"/>
      <c r="P585" s="1"/>
    </row>
    <row r="586" spans="1:16" ht="21" customHeight="1">
      <c r="A586" s="1"/>
      <c r="B586" s="1"/>
      <c r="C586" s="1"/>
      <c r="D586" s="1"/>
      <c r="E586" s="1"/>
      <c r="F586" s="1"/>
      <c r="G586" s="1"/>
      <c r="H586" s="3"/>
      <c r="I586" s="44"/>
      <c r="J586" s="44"/>
      <c r="K586" s="44"/>
      <c r="L586" s="44"/>
      <c r="M586" s="3"/>
      <c r="N586" s="3"/>
      <c r="O586" s="1"/>
      <c r="P586" s="1"/>
    </row>
    <row r="587" spans="1:16" ht="21" customHeight="1">
      <c r="A587" s="1"/>
      <c r="B587" s="1"/>
      <c r="C587" s="1"/>
      <c r="D587" s="1"/>
      <c r="E587" s="1"/>
      <c r="F587" s="1"/>
      <c r="G587" s="1"/>
      <c r="H587" s="3"/>
      <c r="I587" s="44"/>
      <c r="J587" s="44"/>
      <c r="K587" s="44"/>
      <c r="L587" s="44"/>
      <c r="M587" s="3"/>
      <c r="N587" s="3"/>
      <c r="O587" s="1"/>
      <c r="P587" s="1"/>
    </row>
    <row r="588" spans="1:16" ht="21" customHeight="1">
      <c r="A588" s="1"/>
      <c r="B588" s="1"/>
      <c r="C588" s="1"/>
      <c r="D588" s="1"/>
      <c r="E588" s="1"/>
      <c r="F588" s="1"/>
      <c r="G588" s="1"/>
      <c r="H588" s="3"/>
      <c r="I588" s="44"/>
      <c r="J588" s="44"/>
      <c r="K588" s="44"/>
      <c r="L588" s="44"/>
      <c r="M588" s="3"/>
      <c r="N588" s="3"/>
      <c r="O588" s="1"/>
      <c r="P588" s="1"/>
    </row>
    <row r="589" spans="1:16" ht="21" customHeight="1">
      <c r="A589" s="1"/>
      <c r="B589" s="1"/>
      <c r="C589" s="1"/>
      <c r="D589" s="1"/>
      <c r="E589" s="1"/>
      <c r="F589" s="1"/>
      <c r="G589" s="1"/>
      <c r="H589" s="3"/>
      <c r="I589" s="44"/>
      <c r="J589" s="44"/>
      <c r="K589" s="44"/>
      <c r="L589" s="44"/>
      <c r="M589" s="3"/>
      <c r="N589" s="3"/>
      <c r="O589" s="1"/>
      <c r="P589" s="1"/>
    </row>
    <row r="590" spans="1:16" ht="21" customHeight="1">
      <c r="A590" s="1"/>
      <c r="B590" s="1"/>
      <c r="C590" s="1"/>
      <c r="D590" s="1"/>
      <c r="E590" s="1"/>
      <c r="F590" s="1"/>
      <c r="G590" s="1"/>
      <c r="H590" s="3"/>
      <c r="I590" s="44"/>
      <c r="J590" s="44"/>
      <c r="K590" s="44"/>
      <c r="L590" s="44"/>
      <c r="M590" s="3"/>
      <c r="N590" s="3"/>
      <c r="O590" s="1"/>
      <c r="P590" s="1"/>
    </row>
    <row r="591" spans="1:16" ht="21" customHeight="1">
      <c r="A591" s="1"/>
      <c r="B591" s="1"/>
      <c r="C591" s="1"/>
      <c r="D591" s="1"/>
      <c r="E591" s="1"/>
      <c r="F591" s="1"/>
      <c r="G591" s="1"/>
      <c r="H591" s="3"/>
      <c r="I591" s="44"/>
      <c r="J591" s="44"/>
      <c r="K591" s="44"/>
      <c r="L591" s="44"/>
      <c r="M591" s="3"/>
      <c r="N591" s="3"/>
      <c r="O591" s="1"/>
      <c r="P591" s="1"/>
    </row>
    <row r="592" spans="1:16" ht="21" customHeight="1">
      <c r="A592" s="1"/>
      <c r="B592" s="1"/>
      <c r="C592" s="1"/>
      <c r="D592" s="1"/>
      <c r="E592" s="1"/>
      <c r="F592" s="1"/>
      <c r="G592" s="1"/>
      <c r="H592" s="3"/>
      <c r="I592" s="44"/>
      <c r="J592" s="44"/>
      <c r="K592" s="44"/>
      <c r="L592" s="44"/>
      <c r="M592" s="3"/>
      <c r="N592" s="3"/>
      <c r="O592" s="1"/>
      <c r="P592" s="1"/>
    </row>
    <row r="593" spans="1:16" ht="21" customHeight="1">
      <c r="A593" s="1"/>
      <c r="B593" s="1"/>
      <c r="C593" s="1"/>
      <c r="D593" s="1"/>
      <c r="E593" s="1"/>
      <c r="F593" s="1"/>
      <c r="G593" s="1"/>
      <c r="H593" s="3"/>
      <c r="I593" s="44"/>
      <c r="J593" s="44"/>
      <c r="K593" s="44"/>
      <c r="L593" s="44"/>
      <c r="M593" s="3"/>
      <c r="N593" s="3"/>
      <c r="O593" s="1"/>
      <c r="P593" s="1"/>
    </row>
    <row r="594" spans="1:16" ht="21" customHeight="1">
      <c r="A594" s="1"/>
      <c r="B594" s="1"/>
      <c r="C594" s="1"/>
      <c r="D594" s="1"/>
      <c r="E594" s="1"/>
      <c r="F594" s="1"/>
      <c r="G594" s="1"/>
      <c r="H594" s="3"/>
      <c r="I594" s="44"/>
      <c r="J594" s="44"/>
      <c r="K594" s="44"/>
      <c r="L594" s="44"/>
      <c r="M594" s="3"/>
      <c r="N594" s="3"/>
      <c r="O594" s="1"/>
      <c r="P594" s="1"/>
    </row>
    <row r="595" spans="1:16" ht="21" customHeight="1">
      <c r="A595" s="1"/>
      <c r="B595" s="1"/>
      <c r="C595" s="1"/>
      <c r="D595" s="1"/>
      <c r="E595" s="1"/>
      <c r="F595" s="1"/>
      <c r="G595" s="1"/>
      <c r="H595" s="3"/>
      <c r="I595" s="44"/>
      <c r="J595" s="44"/>
      <c r="K595" s="44"/>
      <c r="L595" s="44"/>
      <c r="M595" s="3"/>
      <c r="N595" s="3"/>
      <c r="O595" s="1"/>
      <c r="P595" s="1"/>
    </row>
    <row r="596" spans="1:16" ht="21" customHeight="1">
      <c r="A596" s="1"/>
      <c r="B596" s="1"/>
      <c r="C596" s="1"/>
      <c r="D596" s="1"/>
      <c r="E596" s="1"/>
      <c r="F596" s="1"/>
      <c r="G596" s="1"/>
      <c r="H596" s="3"/>
      <c r="I596" s="44"/>
      <c r="J596" s="44"/>
      <c r="K596" s="44"/>
      <c r="L596" s="44"/>
      <c r="M596" s="3"/>
      <c r="N596" s="3"/>
      <c r="O596" s="1"/>
      <c r="P596" s="1"/>
    </row>
    <row r="597" spans="1:16" ht="21" customHeight="1">
      <c r="A597" s="1"/>
      <c r="B597" s="1"/>
      <c r="C597" s="1"/>
      <c r="D597" s="1"/>
      <c r="E597" s="1"/>
      <c r="F597" s="1"/>
      <c r="G597" s="1"/>
      <c r="H597" s="3"/>
      <c r="I597" s="44"/>
      <c r="J597" s="44"/>
      <c r="K597" s="44"/>
      <c r="L597" s="44"/>
      <c r="M597" s="3"/>
      <c r="N597" s="3"/>
      <c r="O597" s="1"/>
      <c r="P597" s="1"/>
    </row>
    <row r="598" spans="1:16" ht="21" customHeight="1">
      <c r="A598" s="1"/>
      <c r="B598" s="1"/>
      <c r="C598" s="1"/>
      <c r="D598" s="1"/>
      <c r="E598" s="1"/>
      <c r="F598" s="1"/>
      <c r="G598" s="1"/>
      <c r="H598" s="3"/>
      <c r="I598" s="44"/>
      <c r="J598" s="44"/>
      <c r="K598" s="44"/>
      <c r="L598" s="44"/>
      <c r="M598" s="3"/>
      <c r="N598" s="3"/>
      <c r="O598" s="1"/>
      <c r="P598" s="1"/>
    </row>
    <row r="599" spans="1:16" ht="21" customHeight="1">
      <c r="A599" s="1"/>
      <c r="B599" s="1"/>
      <c r="C599" s="1"/>
      <c r="D599" s="1"/>
      <c r="E599" s="1"/>
      <c r="F599" s="1"/>
      <c r="G599" s="1"/>
      <c r="H599" s="3"/>
      <c r="I599" s="44"/>
      <c r="J599" s="44"/>
      <c r="K599" s="44"/>
      <c r="L599" s="44"/>
      <c r="M599" s="3"/>
      <c r="N599" s="3"/>
      <c r="O599" s="1"/>
      <c r="P599" s="1"/>
    </row>
    <row r="600" spans="1:16" ht="21" customHeight="1">
      <c r="A600" s="1"/>
      <c r="B600" s="1"/>
      <c r="C600" s="1"/>
      <c r="D600" s="1"/>
      <c r="E600" s="1"/>
      <c r="F600" s="1"/>
      <c r="G600" s="1"/>
      <c r="H600" s="3"/>
      <c r="I600" s="44"/>
      <c r="J600" s="44"/>
      <c r="K600" s="44"/>
      <c r="L600" s="44"/>
      <c r="M600" s="3"/>
      <c r="N600" s="3"/>
      <c r="O600" s="1"/>
      <c r="P600" s="1"/>
    </row>
    <row r="601" spans="1:16" ht="21" customHeight="1">
      <c r="A601" s="1"/>
      <c r="B601" s="1"/>
      <c r="C601" s="1"/>
      <c r="D601" s="1"/>
      <c r="E601" s="1"/>
      <c r="F601" s="1"/>
      <c r="G601" s="1"/>
      <c r="H601" s="3"/>
      <c r="I601" s="44"/>
      <c r="J601" s="44"/>
      <c r="K601" s="44"/>
      <c r="L601" s="44"/>
      <c r="M601" s="3"/>
      <c r="N601" s="3"/>
      <c r="O601" s="1"/>
      <c r="P601" s="1"/>
    </row>
    <row r="602" spans="1:16" ht="21" customHeight="1">
      <c r="A602" s="1"/>
      <c r="B602" s="1"/>
      <c r="C602" s="1"/>
      <c r="D602" s="1"/>
      <c r="E602" s="1"/>
      <c r="F602" s="1"/>
      <c r="G602" s="1"/>
      <c r="H602" s="3"/>
      <c r="I602" s="44"/>
      <c r="J602" s="44"/>
      <c r="K602" s="44"/>
      <c r="L602" s="44"/>
      <c r="M602" s="3"/>
      <c r="N602" s="3"/>
      <c r="O602" s="1"/>
      <c r="P602" s="1"/>
    </row>
    <row r="603" spans="1:16" ht="21" customHeight="1">
      <c r="A603" s="1"/>
      <c r="B603" s="1"/>
      <c r="C603" s="1"/>
      <c r="D603" s="1"/>
      <c r="E603" s="1"/>
      <c r="F603" s="1"/>
      <c r="G603" s="1"/>
      <c r="H603" s="3"/>
      <c r="I603" s="44"/>
      <c r="J603" s="44"/>
      <c r="K603" s="44"/>
      <c r="L603" s="44"/>
      <c r="M603" s="3"/>
      <c r="N603" s="3"/>
      <c r="O603" s="1"/>
      <c r="P603" s="1"/>
    </row>
    <row r="604" spans="1:16" ht="21" customHeight="1">
      <c r="A604" s="1"/>
      <c r="B604" s="1"/>
      <c r="C604" s="1"/>
      <c r="D604" s="1"/>
      <c r="E604" s="1"/>
      <c r="F604" s="1"/>
      <c r="G604" s="1"/>
      <c r="H604" s="3"/>
      <c r="I604" s="44"/>
      <c r="J604" s="44"/>
      <c r="K604" s="44"/>
      <c r="L604" s="44"/>
      <c r="M604" s="3"/>
      <c r="N604" s="3"/>
      <c r="O604" s="1"/>
      <c r="P604" s="1"/>
    </row>
    <row r="605" spans="1:16" ht="21" customHeight="1">
      <c r="A605" s="1"/>
      <c r="B605" s="1"/>
      <c r="C605" s="1"/>
      <c r="D605" s="1"/>
      <c r="E605" s="1"/>
      <c r="F605" s="1"/>
      <c r="G605" s="1"/>
      <c r="H605" s="3"/>
      <c r="I605" s="44"/>
      <c r="J605" s="44"/>
      <c r="K605" s="44"/>
      <c r="L605" s="44"/>
      <c r="M605" s="3"/>
      <c r="N605" s="3"/>
      <c r="O605" s="1"/>
      <c r="P605" s="1"/>
    </row>
    <row r="606" spans="1:16" ht="21" customHeight="1">
      <c r="A606" s="1"/>
      <c r="B606" s="1"/>
      <c r="C606" s="1"/>
      <c r="D606" s="1"/>
      <c r="E606" s="1"/>
      <c r="F606" s="1"/>
      <c r="G606" s="1"/>
      <c r="H606" s="3"/>
      <c r="I606" s="44"/>
      <c r="J606" s="44"/>
      <c r="K606" s="44"/>
      <c r="L606" s="44"/>
      <c r="M606" s="3"/>
      <c r="N606" s="3"/>
      <c r="O606" s="1"/>
      <c r="P606" s="1"/>
    </row>
    <row r="607" spans="1:16" ht="21" customHeight="1">
      <c r="A607" s="1"/>
      <c r="B607" s="1"/>
      <c r="C607" s="1"/>
      <c r="D607" s="1"/>
      <c r="E607" s="1"/>
      <c r="F607" s="1"/>
      <c r="G607" s="1"/>
      <c r="H607" s="3"/>
      <c r="I607" s="44"/>
      <c r="J607" s="44"/>
      <c r="K607" s="44"/>
      <c r="L607" s="44"/>
      <c r="M607" s="3"/>
      <c r="N607" s="3"/>
      <c r="O607" s="1"/>
      <c r="P607" s="1"/>
    </row>
    <row r="608" spans="1:16" ht="21" customHeight="1">
      <c r="A608" s="1"/>
      <c r="B608" s="1"/>
      <c r="C608" s="1"/>
      <c r="D608" s="1"/>
      <c r="E608" s="1"/>
      <c r="F608" s="1"/>
      <c r="G608" s="1"/>
      <c r="H608" s="3"/>
      <c r="I608" s="44"/>
      <c r="J608" s="44"/>
      <c r="K608" s="44"/>
      <c r="L608" s="44"/>
      <c r="M608" s="3"/>
      <c r="N608" s="3"/>
      <c r="O608" s="1"/>
      <c r="P608" s="1"/>
    </row>
    <row r="609" spans="1:16" ht="21" customHeight="1">
      <c r="A609" s="1"/>
      <c r="B609" s="1"/>
      <c r="C609" s="1"/>
      <c r="D609" s="1"/>
      <c r="E609" s="1"/>
      <c r="F609" s="1"/>
      <c r="G609" s="1"/>
      <c r="H609" s="3"/>
      <c r="I609" s="44"/>
      <c r="J609" s="44"/>
      <c r="K609" s="44"/>
      <c r="L609" s="44"/>
      <c r="M609" s="3"/>
      <c r="N609" s="3"/>
      <c r="O609" s="1"/>
      <c r="P609" s="1"/>
    </row>
    <row r="610" spans="1:16" ht="21" customHeight="1">
      <c r="A610" s="1"/>
      <c r="B610" s="1"/>
      <c r="C610" s="1"/>
      <c r="D610" s="1"/>
      <c r="E610" s="1"/>
      <c r="F610" s="1"/>
      <c r="G610" s="1"/>
      <c r="H610" s="3"/>
      <c r="I610" s="44"/>
      <c r="J610" s="44"/>
      <c r="K610" s="44"/>
      <c r="L610" s="44"/>
      <c r="M610" s="3"/>
      <c r="N610" s="3"/>
      <c r="O610" s="1"/>
      <c r="P610" s="1"/>
    </row>
    <row r="611" spans="1:16" ht="21" customHeight="1">
      <c r="A611" s="1"/>
      <c r="B611" s="1"/>
      <c r="C611" s="1"/>
      <c r="D611" s="1"/>
      <c r="E611" s="1"/>
      <c r="F611" s="1"/>
      <c r="G611" s="1"/>
      <c r="H611" s="3"/>
      <c r="I611" s="44"/>
      <c r="J611" s="44"/>
      <c r="K611" s="44"/>
      <c r="L611" s="44"/>
      <c r="M611" s="3"/>
      <c r="N611" s="3"/>
      <c r="O611" s="1"/>
      <c r="P611" s="1"/>
    </row>
    <row r="612" spans="1:16" ht="21" customHeight="1">
      <c r="A612" s="1"/>
      <c r="B612" s="1"/>
      <c r="C612" s="1"/>
      <c r="D612" s="1"/>
      <c r="E612" s="1"/>
      <c r="F612" s="1"/>
      <c r="G612" s="1"/>
      <c r="H612" s="3"/>
      <c r="I612" s="44"/>
      <c r="J612" s="44"/>
      <c r="K612" s="44"/>
      <c r="L612" s="44"/>
      <c r="M612" s="3"/>
      <c r="N612" s="3"/>
      <c r="O612" s="1"/>
      <c r="P612" s="1"/>
    </row>
    <row r="613" spans="1:16" ht="21" customHeight="1">
      <c r="A613" s="1"/>
      <c r="B613" s="1"/>
      <c r="C613" s="1"/>
      <c r="D613" s="1"/>
      <c r="E613" s="1"/>
      <c r="F613" s="1"/>
      <c r="G613" s="1"/>
      <c r="H613" s="3"/>
      <c r="I613" s="44"/>
      <c r="J613" s="44"/>
      <c r="K613" s="44"/>
      <c r="L613" s="44"/>
      <c r="M613" s="3"/>
      <c r="N613" s="3"/>
      <c r="O613" s="1"/>
      <c r="P613" s="1"/>
    </row>
    <row r="614" spans="1:16" ht="21" customHeight="1">
      <c r="A614" s="1"/>
      <c r="B614" s="1"/>
      <c r="C614" s="1"/>
      <c r="D614" s="1"/>
      <c r="E614" s="1"/>
      <c r="F614" s="1"/>
      <c r="G614" s="1"/>
      <c r="H614" s="3"/>
      <c r="I614" s="44"/>
      <c r="J614" s="44"/>
      <c r="K614" s="44"/>
      <c r="L614" s="44"/>
      <c r="M614" s="3"/>
      <c r="N614" s="3"/>
      <c r="O614" s="1"/>
      <c r="P614" s="1"/>
    </row>
    <row r="615" spans="1:16" ht="21" customHeight="1">
      <c r="A615" s="1"/>
      <c r="B615" s="1"/>
      <c r="C615" s="1"/>
      <c r="D615" s="1"/>
      <c r="E615" s="1"/>
      <c r="F615" s="1"/>
      <c r="G615" s="1"/>
      <c r="H615" s="3"/>
      <c r="I615" s="44"/>
      <c r="J615" s="44"/>
      <c r="K615" s="44"/>
      <c r="L615" s="44"/>
      <c r="M615" s="3"/>
      <c r="N615" s="3"/>
      <c r="O615" s="1"/>
      <c r="P615" s="1"/>
    </row>
    <row r="616" spans="1:16" ht="21" customHeight="1">
      <c r="A616" s="1"/>
      <c r="B616" s="1"/>
      <c r="C616" s="1"/>
      <c r="D616" s="1"/>
      <c r="E616" s="1"/>
      <c r="F616" s="1"/>
      <c r="G616" s="1"/>
      <c r="H616" s="3"/>
      <c r="I616" s="44"/>
      <c r="J616" s="44"/>
      <c r="K616" s="44"/>
      <c r="L616" s="44"/>
      <c r="M616" s="3"/>
      <c r="N616" s="3"/>
      <c r="O616" s="1"/>
      <c r="P616" s="1"/>
    </row>
    <row r="617" spans="1:16" ht="21" customHeight="1">
      <c r="A617" s="1"/>
      <c r="B617" s="1"/>
      <c r="C617" s="1"/>
      <c r="D617" s="1"/>
      <c r="E617" s="1"/>
      <c r="F617" s="1"/>
      <c r="G617" s="1"/>
      <c r="H617" s="3"/>
      <c r="I617" s="44"/>
      <c r="J617" s="44"/>
      <c r="K617" s="44"/>
      <c r="L617" s="44"/>
      <c r="M617" s="3"/>
      <c r="N617" s="3"/>
      <c r="O617" s="1"/>
      <c r="P617" s="1"/>
    </row>
    <row r="618" spans="1:16" ht="21" customHeight="1">
      <c r="A618" s="1"/>
      <c r="B618" s="1"/>
      <c r="C618" s="1"/>
      <c r="D618" s="1"/>
      <c r="E618" s="1"/>
      <c r="F618" s="1"/>
      <c r="G618" s="1"/>
      <c r="H618" s="3"/>
      <c r="I618" s="44"/>
      <c r="J618" s="44"/>
      <c r="K618" s="44"/>
      <c r="L618" s="44"/>
      <c r="M618" s="3"/>
      <c r="N618" s="3"/>
      <c r="O618" s="1"/>
      <c r="P618" s="1"/>
    </row>
    <row r="619" spans="1:16" ht="21" customHeight="1">
      <c r="A619" s="1"/>
      <c r="B619" s="1"/>
      <c r="C619" s="1"/>
      <c r="D619" s="1"/>
      <c r="E619" s="1"/>
      <c r="F619" s="1"/>
      <c r="G619" s="1"/>
      <c r="H619" s="3"/>
      <c r="I619" s="44"/>
      <c r="J619" s="44"/>
      <c r="K619" s="44"/>
      <c r="L619" s="44"/>
      <c r="M619" s="3"/>
      <c r="N619" s="3"/>
      <c r="O619" s="1"/>
      <c r="P619" s="1"/>
    </row>
    <row r="620" spans="1:16" ht="21" customHeight="1">
      <c r="A620" s="1"/>
      <c r="B620" s="1"/>
      <c r="C620" s="1"/>
      <c r="D620" s="1"/>
      <c r="E620" s="1"/>
      <c r="F620" s="1"/>
      <c r="G620" s="1"/>
      <c r="H620" s="3"/>
      <c r="I620" s="44"/>
      <c r="J620" s="44"/>
      <c r="K620" s="44"/>
      <c r="L620" s="44"/>
      <c r="M620" s="3"/>
      <c r="N620" s="3"/>
      <c r="O620" s="1"/>
      <c r="P620" s="1"/>
    </row>
    <row r="621" spans="1:16" ht="21" customHeight="1">
      <c r="A621" s="1"/>
      <c r="B621" s="1"/>
      <c r="C621" s="1"/>
      <c r="D621" s="1"/>
      <c r="E621" s="1"/>
      <c r="F621" s="1"/>
      <c r="G621" s="1"/>
      <c r="H621" s="3"/>
      <c r="I621" s="44"/>
      <c r="J621" s="44"/>
      <c r="K621" s="44"/>
      <c r="L621" s="44"/>
      <c r="M621" s="3"/>
      <c r="N621" s="3"/>
      <c r="O621" s="1"/>
      <c r="P621" s="1"/>
    </row>
    <row r="622" spans="1:16" ht="21" customHeight="1">
      <c r="A622" s="1"/>
      <c r="B622" s="1"/>
      <c r="C622" s="1"/>
      <c r="D622" s="1"/>
      <c r="E622" s="1"/>
      <c r="F622" s="1"/>
      <c r="G622" s="1"/>
      <c r="H622" s="3"/>
      <c r="I622" s="44"/>
      <c r="J622" s="44"/>
      <c r="K622" s="44"/>
      <c r="L622" s="44"/>
      <c r="M622" s="3"/>
      <c r="N622" s="3"/>
      <c r="O622" s="1"/>
      <c r="P622" s="1"/>
    </row>
    <row r="623" spans="1:16" ht="21" customHeight="1">
      <c r="A623" s="1"/>
      <c r="B623" s="1"/>
      <c r="C623" s="1"/>
      <c r="D623" s="1"/>
      <c r="E623" s="1"/>
      <c r="F623" s="1"/>
      <c r="G623" s="1"/>
      <c r="H623" s="3"/>
      <c r="I623" s="44"/>
      <c r="J623" s="44"/>
      <c r="K623" s="44"/>
      <c r="L623" s="44"/>
      <c r="M623" s="3"/>
      <c r="N623" s="3"/>
      <c r="O623" s="1"/>
      <c r="P623" s="1"/>
    </row>
    <row r="624" spans="1:16" ht="21" customHeight="1">
      <c r="A624" s="1"/>
      <c r="B624" s="1"/>
      <c r="C624" s="1"/>
      <c r="D624" s="1"/>
      <c r="E624" s="1"/>
      <c r="F624" s="1"/>
      <c r="G624" s="1"/>
      <c r="H624" s="3"/>
      <c r="I624" s="44"/>
      <c r="J624" s="44"/>
      <c r="K624" s="44"/>
      <c r="L624" s="44"/>
      <c r="M624" s="3"/>
      <c r="N624" s="3"/>
      <c r="O624" s="1"/>
      <c r="P624" s="1"/>
    </row>
    <row r="625" spans="1:16" ht="21" customHeight="1">
      <c r="A625" s="1"/>
      <c r="B625" s="1"/>
      <c r="C625" s="1"/>
      <c r="D625" s="1"/>
      <c r="E625" s="1"/>
      <c r="F625" s="1"/>
      <c r="G625" s="1"/>
      <c r="H625" s="3"/>
      <c r="I625" s="44"/>
      <c r="J625" s="44"/>
      <c r="K625" s="44"/>
      <c r="L625" s="44"/>
      <c r="M625" s="3"/>
      <c r="N625" s="3"/>
      <c r="O625" s="1"/>
      <c r="P625" s="1"/>
    </row>
    <row r="626" spans="1:16" ht="21" customHeight="1">
      <c r="A626" s="1"/>
      <c r="B626" s="1"/>
      <c r="C626" s="1"/>
      <c r="D626" s="1"/>
      <c r="E626" s="1"/>
      <c r="F626" s="1"/>
      <c r="G626" s="1"/>
      <c r="H626" s="3"/>
      <c r="I626" s="44"/>
      <c r="J626" s="44"/>
      <c r="K626" s="44"/>
      <c r="L626" s="44"/>
      <c r="M626" s="3"/>
      <c r="N626" s="3"/>
      <c r="O626" s="1"/>
      <c r="P626" s="1"/>
    </row>
    <row r="627" spans="1:16" ht="21" customHeight="1">
      <c r="A627" s="1"/>
      <c r="B627" s="1"/>
      <c r="C627" s="1"/>
      <c r="D627" s="1"/>
      <c r="E627" s="1"/>
      <c r="F627" s="1"/>
      <c r="G627" s="1"/>
      <c r="H627" s="3"/>
      <c r="I627" s="44"/>
      <c r="J627" s="44"/>
      <c r="K627" s="44"/>
      <c r="L627" s="44"/>
      <c r="M627" s="3"/>
      <c r="N627" s="3"/>
      <c r="O627" s="1"/>
      <c r="P627" s="1"/>
    </row>
    <row r="628" spans="1:16" ht="21" customHeight="1">
      <c r="A628" s="1"/>
      <c r="B628" s="1"/>
      <c r="C628" s="1"/>
      <c r="D628" s="1"/>
      <c r="E628" s="1"/>
      <c r="F628" s="1"/>
      <c r="G628" s="1"/>
      <c r="H628" s="3"/>
      <c r="I628" s="44"/>
      <c r="J628" s="44"/>
      <c r="K628" s="44"/>
      <c r="L628" s="44"/>
      <c r="M628" s="3"/>
      <c r="N628" s="3"/>
      <c r="O628" s="1"/>
      <c r="P628" s="1"/>
    </row>
    <row r="629" spans="1:16" ht="21" customHeight="1">
      <c r="A629" s="1"/>
      <c r="B629" s="1"/>
      <c r="C629" s="1"/>
      <c r="D629" s="1"/>
      <c r="E629" s="1"/>
      <c r="F629" s="1"/>
      <c r="G629" s="1"/>
      <c r="H629" s="3"/>
      <c r="I629" s="44"/>
      <c r="J629" s="44"/>
      <c r="K629" s="44"/>
      <c r="L629" s="44"/>
      <c r="M629" s="3"/>
      <c r="N629" s="3"/>
      <c r="O629" s="1"/>
      <c r="P629" s="1"/>
    </row>
    <row r="630" spans="1:16" ht="21" customHeight="1">
      <c r="A630" s="1"/>
      <c r="B630" s="1"/>
      <c r="C630" s="1"/>
      <c r="D630" s="1"/>
      <c r="E630" s="1"/>
      <c r="F630" s="1"/>
      <c r="G630" s="1"/>
      <c r="H630" s="3"/>
      <c r="I630" s="44"/>
      <c r="J630" s="44"/>
      <c r="K630" s="44"/>
      <c r="L630" s="44"/>
      <c r="M630" s="3"/>
      <c r="N630" s="3"/>
      <c r="O630" s="1"/>
      <c r="P630" s="1"/>
    </row>
    <row r="631" spans="1:16" ht="21" customHeight="1">
      <c r="A631" s="1"/>
      <c r="B631" s="1"/>
      <c r="C631" s="1"/>
      <c r="D631" s="1"/>
      <c r="E631" s="1"/>
      <c r="F631" s="1"/>
      <c r="G631" s="1"/>
      <c r="H631" s="3"/>
      <c r="I631" s="44"/>
      <c r="J631" s="44"/>
      <c r="K631" s="44"/>
      <c r="L631" s="44"/>
      <c r="M631" s="3"/>
      <c r="N631" s="3"/>
      <c r="O631" s="1"/>
      <c r="P631" s="1"/>
    </row>
    <row r="632" spans="1:16" ht="21" customHeight="1">
      <c r="A632" s="1"/>
      <c r="B632" s="1"/>
      <c r="C632" s="1"/>
      <c r="D632" s="1"/>
      <c r="E632" s="1"/>
      <c r="F632" s="1"/>
      <c r="G632" s="1"/>
      <c r="H632" s="3"/>
      <c r="I632" s="44"/>
      <c r="J632" s="44"/>
      <c r="K632" s="44"/>
      <c r="L632" s="44"/>
      <c r="M632" s="3"/>
      <c r="N632" s="3"/>
      <c r="O632" s="1"/>
      <c r="P632" s="1"/>
    </row>
    <row r="633" spans="1:16" ht="21" customHeight="1">
      <c r="A633" s="1"/>
      <c r="B633" s="1"/>
      <c r="C633" s="1"/>
      <c r="D633" s="1"/>
      <c r="E633" s="1"/>
      <c r="F633" s="1"/>
      <c r="G633" s="1"/>
      <c r="H633" s="3"/>
      <c r="I633" s="44"/>
      <c r="J633" s="44"/>
      <c r="K633" s="44"/>
      <c r="L633" s="44"/>
      <c r="M633" s="3"/>
      <c r="N633" s="3"/>
      <c r="O633" s="1"/>
      <c r="P633" s="1"/>
    </row>
    <row r="634" spans="1:16" ht="21" customHeight="1">
      <c r="A634" s="1"/>
      <c r="B634" s="1"/>
      <c r="C634" s="1"/>
      <c r="D634" s="1"/>
      <c r="E634" s="1"/>
      <c r="F634" s="1"/>
      <c r="G634" s="1"/>
      <c r="H634" s="3"/>
      <c r="I634" s="44"/>
      <c r="J634" s="44"/>
      <c r="K634" s="44"/>
      <c r="L634" s="44"/>
      <c r="M634" s="3"/>
      <c r="N634" s="3"/>
      <c r="O634" s="1"/>
      <c r="P634" s="1"/>
    </row>
    <row r="635" spans="1:16" ht="21" customHeight="1">
      <c r="A635" s="1"/>
      <c r="B635" s="1"/>
      <c r="C635" s="1"/>
      <c r="D635" s="1"/>
      <c r="E635" s="1"/>
      <c r="F635" s="1"/>
      <c r="G635" s="1"/>
      <c r="H635" s="3"/>
      <c r="I635" s="44"/>
      <c r="J635" s="44"/>
      <c r="K635" s="44"/>
      <c r="L635" s="44"/>
      <c r="M635" s="3"/>
      <c r="N635" s="3"/>
      <c r="O635" s="1"/>
      <c r="P635" s="1"/>
    </row>
    <row r="636" spans="1:16" ht="21" customHeight="1">
      <c r="A636" s="1"/>
      <c r="B636" s="1"/>
      <c r="C636" s="1"/>
      <c r="D636" s="1"/>
      <c r="E636" s="1"/>
      <c r="F636" s="1"/>
      <c r="G636" s="1"/>
      <c r="H636" s="3"/>
      <c r="I636" s="44"/>
      <c r="J636" s="44"/>
      <c r="K636" s="44"/>
      <c r="L636" s="44"/>
      <c r="M636" s="3"/>
      <c r="N636" s="3"/>
      <c r="O636" s="1"/>
      <c r="P636" s="1"/>
    </row>
    <row r="637" spans="1:16" ht="21" customHeight="1">
      <c r="A637" s="1"/>
      <c r="B637" s="1"/>
      <c r="C637" s="1"/>
      <c r="D637" s="1"/>
      <c r="E637" s="1"/>
      <c r="F637" s="1"/>
      <c r="G637" s="1"/>
      <c r="H637" s="3"/>
      <c r="I637" s="44"/>
      <c r="J637" s="44"/>
      <c r="K637" s="44"/>
      <c r="L637" s="44"/>
      <c r="M637" s="3"/>
      <c r="N637" s="3"/>
      <c r="O637" s="1"/>
      <c r="P637" s="1"/>
    </row>
    <row r="638" spans="1:16" ht="21" customHeight="1">
      <c r="A638" s="1"/>
      <c r="B638" s="1"/>
      <c r="C638" s="1"/>
      <c r="D638" s="1"/>
      <c r="E638" s="1"/>
      <c r="F638" s="1"/>
      <c r="G638" s="1"/>
      <c r="H638" s="3"/>
      <c r="I638" s="44"/>
      <c r="J638" s="44"/>
      <c r="K638" s="44"/>
      <c r="L638" s="44"/>
      <c r="M638" s="3"/>
      <c r="N638" s="3"/>
      <c r="O638" s="1"/>
      <c r="P638" s="1"/>
    </row>
    <row r="639" spans="1:16" ht="21" customHeight="1">
      <c r="A639" s="1"/>
      <c r="B639" s="1"/>
      <c r="C639" s="1"/>
      <c r="D639" s="1"/>
      <c r="E639" s="1"/>
      <c r="F639" s="1"/>
      <c r="G639" s="1"/>
      <c r="H639" s="3"/>
      <c r="I639" s="44"/>
      <c r="J639" s="44"/>
      <c r="K639" s="44"/>
      <c r="L639" s="44"/>
      <c r="M639" s="3"/>
      <c r="N639" s="3"/>
      <c r="O639" s="1"/>
      <c r="P639" s="1"/>
    </row>
    <row r="640" spans="1:16" ht="21" customHeight="1">
      <c r="A640" s="1"/>
      <c r="B640" s="1"/>
      <c r="C640" s="1"/>
      <c r="D640" s="1"/>
      <c r="E640" s="1"/>
      <c r="F640" s="1"/>
      <c r="G640" s="1"/>
      <c r="H640" s="3"/>
      <c r="I640" s="44"/>
      <c r="J640" s="44"/>
      <c r="K640" s="44"/>
      <c r="L640" s="44"/>
      <c r="M640" s="3"/>
      <c r="N640" s="3"/>
      <c r="O640" s="1"/>
      <c r="P640" s="1"/>
    </row>
    <row r="641" spans="1:16" ht="21" customHeight="1">
      <c r="A641" s="1"/>
      <c r="B641" s="1"/>
      <c r="C641" s="1"/>
      <c r="D641" s="1"/>
      <c r="E641" s="1"/>
      <c r="F641" s="1"/>
      <c r="G641" s="1"/>
      <c r="H641" s="3"/>
      <c r="I641" s="44"/>
      <c r="J641" s="44"/>
      <c r="K641" s="44"/>
      <c r="L641" s="44"/>
      <c r="M641" s="3"/>
      <c r="N641" s="3"/>
      <c r="O641" s="1"/>
      <c r="P641" s="1"/>
    </row>
    <row r="642" spans="1:16" ht="21" customHeight="1">
      <c r="A642" s="1"/>
      <c r="B642" s="1"/>
      <c r="C642" s="1"/>
      <c r="D642" s="1"/>
      <c r="E642" s="1"/>
      <c r="F642" s="1"/>
      <c r="G642" s="1"/>
      <c r="H642" s="3"/>
      <c r="I642" s="44"/>
      <c r="J642" s="44"/>
      <c r="K642" s="44"/>
      <c r="L642" s="44"/>
      <c r="M642" s="3"/>
      <c r="N642" s="3"/>
      <c r="O642" s="1"/>
      <c r="P642" s="1"/>
    </row>
    <row r="643" spans="1:16" ht="21" customHeight="1">
      <c r="A643" s="1"/>
      <c r="B643" s="1"/>
      <c r="C643" s="1"/>
      <c r="D643" s="1"/>
      <c r="E643" s="1"/>
      <c r="F643" s="1"/>
      <c r="G643" s="1"/>
      <c r="H643" s="3"/>
      <c r="I643" s="44"/>
      <c r="J643" s="44"/>
      <c r="K643" s="44"/>
      <c r="L643" s="44"/>
      <c r="M643" s="3"/>
      <c r="N643" s="3"/>
      <c r="O643" s="1"/>
      <c r="P643" s="1"/>
    </row>
    <row r="644" spans="1:16" ht="21" customHeight="1">
      <c r="A644" s="1"/>
      <c r="B644" s="1"/>
      <c r="C644" s="1"/>
      <c r="D644" s="1"/>
      <c r="E644" s="1"/>
      <c r="F644" s="1"/>
      <c r="G644" s="1"/>
      <c r="H644" s="3"/>
      <c r="I644" s="44"/>
      <c r="J644" s="44"/>
      <c r="K644" s="44"/>
      <c r="L644" s="44"/>
      <c r="M644" s="3"/>
      <c r="N644" s="3"/>
      <c r="O644" s="1"/>
      <c r="P644" s="1"/>
    </row>
    <row r="645" spans="1:16" ht="21" customHeight="1">
      <c r="A645" s="1"/>
      <c r="B645" s="1"/>
      <c r="C645" s="1"/>
      <c r="D645" s="1"/>
      <c r="E645" s="1"/>
      <c r="F645" s="1"/>
      <c r="G645" s="1"/>
      <c r="H645" s="3"/>
      <c r="I645" s="44"/>
      <c r="J645" s="44"/>
      <c r="K645" s="44"/>
      <c r="L645" s="44"/>
      <c r="M645" s="3"/>
      <c r="N645" s="3"/>
      <c r="O645" s="1"/>
      <c r="P645" s="1"/>
    </row>
    <row r="646" spans="1:16" ht="21" customHeight="1">
      <c r="A646" s="1"/>
      <c r="B646" s="1"/>
      <c r="C646" s="1"/>
      <c r="D646" s="1"/>
      <c r="E646" s="1"/>
      <c r="F646" s="1"/>
      <c r="G646" s="1"/>
      <c r="H646" s="3"/>
      <c r="I646" s="44"/>
      <c r="J646" s="44"/>
      <c r="K646" s="44"/>
      <c r="L646" s="44"/>
      <c r="M646" s="3"/>
      <c r="N646" s="3"/>
      <c r="O646" s="1"/>
      <c r="P646" s="1"/>
    </row>
    <row r="647" spans="1:16" ht="21" customHeight="1">
      <c r="A647" s="1"/>
      <c r="B647" s="1"/>
      <c r="C647" s="1"/>
      <c r="D647" s="1"/>
      <c r="E647" s="1"/>
      <c r="F647" s="1"/>
      <c r="G647" s="1"/>
      <c r="H647" s="3"/>
      <c r="I647" s="44"/>
      <c r="J647" s="44"/>
      <c r="K647" s="44"/>
      <c r="L647" s="44"/>
      <c r="M647" s="3"/>
      <c r="N647" s="3"/>
      <c r="O647" s="1"/>
      <c r="P647" s="1"/>
    </row>
    <row r="648" spans="1:16" ht="21" customHeight="1">
      <c r="A648" s="1"/>
      <c r="B648" s="1"/>
      <c r="C648" s="1"/>
      <c r="D648" s="1"/>
      <c r="E648" s="1"/>
      <c r="F648" s="1"/>
      <c r="G648" s="1"/>
      <c r="H648" s="3"/>
      <c r="I648" s="44"/>
      <c r="J648" s="44"/>
      <c r="K648" s="44"/>
      <c r="L648" s="44"/>
      <c r="M648" s="3"/>
      <c r="N648" s="3"/>
      <c r="O648" s="1"/>
      <c r="P648" s="1"/>
    </row>
    <row r="649" spans="1:16" ht="21" customHeight="1">
      <c r="A649" s="1"/>
      <c r="B649" s="1"/>
      <c r="C649" s="1"/>
      <c r="D649" s="1"/>
      <c r="E649" s="1"/>
      <c r="F649" s="1"/>
      <c r="G649" s="1"/>
      <c r="H649" s="3"/>
      <c r="I649" s="44"/>
      <c r="J649" s="44"/>
      <c r="K649" s="44"/>
      <c r="L649" s="44"/>
      <c r="M649" s="3"/>
      <c r="N649" s="3"/>
      <c r="O649" s="1"/>
      <c r="P649" s="1"/>
    </row>
    <row r="650" spans="1:16" ht="21" customHeight="1">
      <c r="A650" s="1"/>
      <c r="B650" s="1"/>
      <c r="C650" s="1"/>
      <c r="D650" s="1"/>
      <c r="E650" s="1"/>
      <c r="F650" s="1"/>
      <c r="G650" s="1"/>
      <c r="H650" s="3"/>
      <c r="I650" s="44"/>
      <c r="J650" s="44"/>
      <c r="K650" s="44"/>
      <c r="L650" s="44"/>
      <c r="M650" s="3"/>
      <c r="N650" s="3"/>
      <c r="O650" s="1"/>
      <c r="P650" s="1"/>
    </row>
    <row r="651" spans="1:16" ht="21" customHeight="1">
      <c r="A651" s="1"/>
      <c r="B651" s="1"/>
      <c r="C651" s="1"/>
      <c r="D651" s="1"/>
      <c r="E651" s="1"/>
      <c r="F651" s="1"/>
      <c r="G651" s="1"/>
      <c r="H651" s="3"/>
      <c r="I651" s="44"/>
      <c r="J651" s="44"/>
      <c r="K651" s="44"/>
      <c r="L651" s="44"/>
      <c r="M651" s="3"/>
      <c r="N651" s="3"/>
      <c r="O651" s="1"/>
      <c r="P651" s="1"/>
    </row>
    <row r="652" spans="1:16" ht="21" customHeight="1">
      <c r="A652" s="1"/>
      <c r="B652" s="1"/>
      <c r="C652" s="1"/>
      <c r="D652" s="1"/>
      <c r="E652" s="1"/>
      <c r="F652" s="1"/>
      <c r="G652" s="1"/>
      <c r="H652" s="3"/>
      <c r="I652" s="44"/>
      <c r="J652" s="44"/>
      <c r="K652" s="44"/>
      <c r="L652" s="44"/>
      <c r="M652" s="3"/>
      <c r="N652" s="3"/>
      <c r="O652" s="1"/>
      <c r="P652" s="1"/>
    </row>
    <row r="653" spans="1:16" ht="21" customHeight="1">
      <c r="A653" s="1"/>
      <c r="B653" s="1"/>
      <c r="C653" s="1"/>
      <c r="D653" s="1"/>
      <c r="E653" s="1"/>
      <c r="F653" s="1"/>
      <c r="G653" s="1"/>
      <c r="H653" s="3"/>
      <c r="I653" s="44"/>
      <c r="J653" s="44"/>
      <c r="K653" s="44"/>
      <c r="L653" s="44"/>
      <c r="M653" s="3"/>
      <c r="N653" s="3"/>
      <c r="O653" s="1"/>
      <c r="P653" s="1"/>
    </row>
    <row r="654" spans="1:16" ht="21" customHeight="1">
      <c r="A654" s="1"/>
      <c r="B654" s="1"/>
      <c r="C654" s="1"/>
      <c r="D654" s="1"/>
      <c r="E654" s="1"/>
      <c r="F654" s="1"/>
      <c r="G654" s="1"/>
      <c r="H654" s="3"/>
      <c r="I654" s="44"/>
      <c r="J654" s="44"/>
      <c r="K654" s="44"/>
      <c r="L654" s="44"/>
      <c r="M654" s="3"/>
      <c r="N654" s="3"/>
      <c r="O654" s="1"/>
      <c r="P654" s="1"/>
    </row>
    <row r="655" spans="1:16" ht="21" customHeight="1">
      <c r="A655" s="1"/>
      <c r="B655" s="1"/>
      <c r="C655" s="1"/>
      <c r="D655" s="1"/>
      <c r="E655" s="1"/>
      <c r="F655" s="1"/>
      <c r="G655" s="1"/>
      <c r="H655" s="3"/>
      <c r="I655" s="44"/>
      <c r="J655" s="44"/>
      <c r="K655" s="44"/>
      <c r="L655" s="44"/>
      <c r="M655" s="3"/>
      <c r="N655" s="3"/>
      <c r="O655" s="1"/>
      <c r="P655" s="1"/>
    </row>
    <row r="656" spans="1:16" ht="21" customHeight="1">
      <c r="A656" s="1"/>
      <c r="B656" s="1"/>
      <c r="C656" s="1"/>
      <c r="D656" s="1"/>
      <c r="E656" s="1"/>
      <c r="F656" s="1"/>
      <c r="G656" s="1"/>
      <c r="H656" s="3"/>
      <c r="I656" s="44"/>
      <c r="J656" s="44"/>
      <c r="K656" s="44"/>
      <c r="L656" s="44"/>
      <c r="M656" s="3"/>
      <c r="N656" s="3"/>
      <c r="O656" s="1"/>
      <c r="P656" s="1"/>
    </row>
    <row r="657" spans="1:16" ht="21" customHeight="1">
      <c r="A657" s="1"/>
      <c r="B657" s="1"/>
      <c r="C657" s="1"/>
      <c r="D657" s="1"/>
      <c r="E657" s="1"/>
      <c r="F657" s="1"/>
      <c r="G657" s="1"/>
      <c r="H657" s="3"/>
      <c r="I657" s="44"/>
      <c r="J657" s="44"/>
      <c r="K657" s="44"/>
      <c r="L657" s="44"/>
      <c r="M657" s="3"/>
      <c r="N657" s="3"/>
      <c r="O657" s="1"/>
      <c r="P657" s="1"/>
    </row>
    <row r="658" spans="1:16" ht="21" customHeight="1">
      <c r="A658" s="1"/>
      <c r="B658" s="1"/>
      <c r="C658" s="1"/>
      <c r="D658" s="1"/>
      <c r="E658" s="1"/>
      <c r="F658" s="1"/>
      <c r="G658" s="1"/>
      <c r="H658" s="3"/>
      <c r="I658" s="44"/>
      <c r="J658" s="44"/>
      <c r="K658" s="44"/>
      <c r="L658" s="44"/>
      <c r="M658" s="3"/>
      <c r="N658" s="3"/>
      <c r="O658" s="1"/>
      <c r="P658" s="1"/>
    </row>
    <row r="659" spans="1:16" ht="21" customHeight="1">
      <c r="A659" s="1"/>
      <c r="B659" s="1"/>
      <c r="C659" s="1"/>
      <c r="D659" s="1"/>
      <c r="E659" s="1"/>
      <c r="F659" s="1"/>
      <c r="G659" s="1"/>
      <c r="H659" s="3"/>
      <c r="I659" s="44"/>
      <c r="J659" s="44"/>
      <c r="K659" s="44"/>
      <c r="L659" s="44"/>
      <c r="M659" s="3"/>
      <c r="N659" s="3"/>
      <c r="O659" s="1"/>
      <c r="P659" s="1"/>
    </row>
    <row r="660" spans="1:16" ht="21" customHeight="1">
      <c r="A660" s="1"/>
      <c r="B660" s="1"/>
      <c r="C660" s="1"/>
      <c r="D660" s="1"/>
      <c r="E660" s="1"/>
      <c r="F660" s="1"/>
      <c r="G660" s="1"/>
      <c r="H660" s="3"/>
      <c r="I660" s="44"/>
      <c r="J660" s="44"/>
      <c r="K660" s="44"/>
      <c r="L660" s="44"/>
      <c r="M660" s="3"/>
      <c r="N660" s="3"/>
      <c r="O660" s="1"/>
      <c r="P660" s="1"/>
    </row>
    <row r="661" spans="1:16" ht="21" customHeight="1">
      <c r="A661" s="1"/>
      <c r="B661" s="1"/>
      <c r="C661" s="1"/>
      <c r="D661" s="1"/>
      <c r="E661" s="1"/>
      <c r="F661" s="1"/>
      <c r="G661" s="1"/>
      <c r="H661" s="3"/>
      <c r="I661" s="44"/>
      <c r="J661" s="44"/>
      <c r="K661" s="44"/>
      <c r="L661" s="44"/>
      <c r="M661" s="3"/>
      <c r="N661" s="3"/>
      <c r="O661" s="1"/>
      <c r="P661" s="1"/>
    </row>
    <row r="662" spans="1:16" ht="21" customHeight="1">
      <c r="A662" s="1"/>
      <c r="B662" s="1"/>
      <c r="C662" s="1"/>
      <c r="D662" s="1"/>
      <c r="E662" s="1"/>
      <c r="F662" s="1"/>
      <c r="G662" s="1"/>
      <c r="H662" s="3"/>
      <c r="I662" s="44"/>
      <c r="J662" s="44"/>
      <c r="K662" s="44"/>
      <c r="L662" s="44"/>
      <c r="M662" s="3"/>
      <c r="N662" s="3"/>
      <c r="O662" s="1"/>
      <c r="P662" s="1"/>
    </row>
    <row r="663" spans="1:16" ht="21" customHeight="1">
      <c r="A663" s="1"/>
      <c r="B663" s="1"/>
      <c r="C663" s="1"/>
      <c r="D663" s="1"/>
      <c r="E663" s="1"/>
      <c r="F663" s="1"/>
      <c r="G663" s="1"/>
      <c r="H663" s="3"/>
      <c r="I663" s="44"/>
      <c r="J663" s="44"/>
      <c r="K663" s="44"/>
      <c r="L663" s="44"/>
      <c r="M663" s="3"/>
      <c r="N663" s="3"/>
      <c r="O663" s="1"/>
      <c r="P663" s="1"/>
    </row>
    <row r="664" spans="1:16" ht="21" customHeight="1">
      <c r="A664" s="1"/>
      <c r="B664" s="1"/>
      <c r="C664" s="1"/>
      <c r="D664" s="1"/>
      <c r="E664" s="1"/>
      <c r="F664" s="1"/>
      <c r="G664" s="1"/>
      <c r="H664" s="3"/>
      <c r="I664" s="44"/>
      <c r="J664" s="44"/>
      <c r="K664" s="44"/>
      <c r="L664" s="44"/>
      <c r="M664" s="3"/>
      <c r="N664" s="3"/>
      <c r="O664" s="1"/>
      <c r="P664" s="1"/>
    </row>
    <row r="665" spans="1:16" ht="21" customHeight="1">
      <c r="A665" s="1"/>
      <c r="B665" s="1"/>
      <c r="C665" s="1"/>
      <c r="D665" s="1"/>
      <c r="E665" s="1"/>
      <c r="F665" s="1"/>
      <c r="G665" s="1"/>
      <c r="H665" s="3"/>
      <c r="I665" s="44"/>
      <c r="J665" s="44"/>
      <c r="K665" s="44"/>
      <c r="L665" s="44"/>
      <c r="M665" s="3"/>
      <c r="N665" s="3"/>
      <c r="O665" s="1"/>
      <c r="P665" s="1"/>
    </row>
    <row r="666" spans="1:16" ht="21" customHeight="1">
      <c r="A666" s="1"/>
      <c r="B666" s="1"/>
      <c r="C666" s="1"/>
      <c r="D666" s="1"/>
      <c r="E666" s="1"/>
      <c r="F666" s="1"/>
      <c r="G666" s="1"/>
      <c r="H666" s="3"/>
      <c r="I666" s="44"/>
      <c r="J666" s="44"/>
      <c r="K666" s="44"/>
      <c r="L666" s="44"/>
      <c r="M666" s="3"/>
      <c r="N666" s="3"/>
      <c r="O666" s="1"/>
      <c r="P666" s="1"/>
    </row>
    <row r="667" spans="1:16" ht="21" customHeight="1">
      <c r="A667" s="1"/>
      <c r="B667" s="1"/>
      <c r="C667" s="1"/>
      <c r="D667" s="1"/>
      <c r="E667" s="1"/>
      <c r="F667" s="1"/>
      <c r="G667" s="1"/>
      <c r="H667" s="3"/>
      <c r="I667" s="44"/>
      <c r="J667" s="44"/>
      <c r="K667" s="44"/>
      <c r="L667" s="44"/>
      <c r="M667" s="3"/>
      <c r="N667" s="3"/>
      <c r="O667" s="1"/>
      <c r="P667" s="1"/>
    </row>
    <row r="668" spans="1:16" ht="21" customHeight="1">
      <c r="A668" s="1"/>
      <c r="B668" s="1"/>
      <c r="C668" s="1"/>
      <c r="D668" s="1"/>
      <c r="E668" s="1"/>
      <c r="F668" s="1"/>
      <c r="G668" s="1"/>
      <c r="H668" s="3"/>
      <c r="I668" s="44"/>
      <c r="J668" s="44"/>
      <c r="K668" s="44"/>
      <c r="L668" s="44"/>
      <c r="M668" s="3"/>
      <c r="N668" s="3"/>
      <c r="O668" s="1"/>
      <c r="P668" s="1"/>
    </row>
    <row r="669" spans="1:16" ht="21" customHeight="1">
      <c r="A669" s="1"/>
      <c r="B669" s="1"/>
      <c r="C669" s="1"/>
      <c r="D669" s="1"/>
      <c r="E669" s="1"/>
      <c r="F669" s="1"/>
      <c r="G669" s="1"/>
      <c r="H669" s="3"/>
      <c r="I669" s="44"/>
      <c r="J669" s="44"/>
      <c r="K669" s="44"/>
      <c r="L669" s="44"/>
      <c r="M669" s="3"/>
      <c r="N669" s="3"/>
      <c r="O669" s="1"/>
      <c r="P669" s="1"/>
    </row>
    <row r="670" spans="1:16" ht="21" customHeight="1">
      <c r="A670" s="1"/>
      <c r="B670" s="1"/>
      <c r="C670" s="1"/>
      <c r="D670" s="1"/>
      <c r="E670" s="1"/>
      <c r="F670" s="1"/>
      <c r="G670" s="1"/>
      <c r="H670" s="3"/>
      <c r="I670" s="44"/>
      <c r="J670" s="44"/>
      <c r="K670" s="44"/>
      <c r="L670" s="44"/>
      <c r="M670" s="3"/>
      <c r="N670" s="3"/>
      <c r="O670" s="1"/>
      <c r="P670" s="1"/>
    </row>
    <row r="671" spans="1:16" ht="21" customHeight="1">
      <c r="A671" s="1"/>
      <c r="B671" s="1"/>
      <c r="C671" s="1"/>
      <c r="D671" s="1"/>
      <c r="E671" s="1"/>
      <c r="F671" s="1"/>
      <c r="G671" s="1"/>
      <c r="H671" s="3"/>
      <c r="I671" s="44"/>
      <c r="J671" s="44"/>
      <c r="K671" s="44"/>
      <c r="L671" s="44"/>
      <c r="M671" s="3"/>
      <c r="N671" s="3"/>
      <c r="O671" s="1"/>
      <c r="P671" s="1"/>
    </row>
    <row r="672" spans="1:16" ht="21" customHeight="1">
      <c r="A672" s="1"/>
      <c r="B672" s="1"/>
      <c r="C672" s="1"/>
      <c r="D672" s="1"/>
      <c r="E672" s="1"/>
      <c r="F672" s="1"/>
      <c r="G672" s="1"/>
      <c r="H672" s="3"/>
      <c r="I672" s="44"/>
      <c r="J672" s="44"/>
      <c r="K672" s="44"/>
      <c r="L672" s="44"/>
      <c r="M672" s="3"/>
      <c r="N672" s="3"/>
      <c r="O672" s="1"/>
      <c r="P672" s="1"/>
    </row>
    <row r="673" spans="1:16" ht="21" customHeight="1">
      <c r="A673" s="1"/>
      <c r="B673" s="1"/>
      <c r="C673" s="1"/>
      <c r="D673" s="1"/>
      <c r="E673" s="1"/>
      <c r="F673" s="1"/>
      <c r="G673" s="1"/>
      <c r="H673" s="3"/>
      <c r="I673" s="44"/>
      <c r="J673" s="44"/>
      <c r="K673" s="44"/>
      <c r="L673" s="44"/>
      <c r="M673" s="3"/>
      <c r="N673" s="3"/>
      <c r="O673" s="1"/>
      <c r="P673" s="1"/>
    </row>
    <row r="674" spans="1:16" ht="21" customHeight="1">
      <c r="A674" s="1"/>
      <c r="B674" s="1"/>
      <c r="C674" s="1"/>
      <c r="D674" s="1"/>
      <c r="E674" s="1"/>
      <c r="F674" s="1"/>
      <c r="G674" s="1"/>
      <c r="H674" s="3"/>
      <c r="I674" s="44"/>
      <c r="J674" s="44"/>
      <c r="K674" s="44"/>
      <c r="L674" s="44"/>
      <c r="M674" s="3"/>
      <c r="N674" s="3"/>
      <c r="O674" s="1"/>
      <c r="P674" s="1"/>
    </row>
    <row r="675" spans="1:16" ht="21" customHeight="1">
      <c r="A675" s="1"/>
      <c r="B675" s="1"/>
      <c r="C675" s="1"/>
      <c r="D675" s="1"/>
      <c r="E675" s="1"/>
      <c r="F675" s="1"/>
      <c r="G675" s="1"/>
      <c r="H675" s="3"/>
      <c r="I675" s="44"/>
      <c r="J675" s="44"/>
      <c r="K675" s="44"/>
      <c r="L675" s="44"/>
      <c r="M675" s="3"/>
      <c r="N675" s="3"/>
      <c r="O675" s="1"/>
      <c r="P675" s="1"/>
    </row>
    <row r="676" spans="1:16" ht="21" customHeight="1">
      <c r="A676" s="1"/>
      <c r="B676" s="1"/>
      <c r="C676" s="1"/>
      <c r="D676" s="1"/>
      <c r="E676" s="1"/>
      <c r="F676" s="1"/>
      <c r="G676" s="1"/>
      <c r="H676" s="3"/>
      <c r="I676" s="44"/>
      <c r="J676" s="44"/>
      <c r="K676" s="44"/>
      <c r="L676" s="44"/>
      <c r="M676" s="3"/>
      <c r="N676" s="3"/>
      <c r="O676" s="1"/>
      <c r="P676" s="1"/>
    </row>
    <row r="677" spans="1:16" ht="21" customHeight="1">
      <c r="A677" s="1"/>
      <c r="B677" s="1"/>
      <c r="C677" s="1"/>
      <c r="D677" s="1"/>
      <c r="E677" s="1"/>
      <c r="F677" s="1"/>
      <c r="G677" s="1"/>
      <c r="H677" s="3"/>
      <c r="I677" s="44"/>
      <c r="J677" s="44"/>
      <c r="K677" s="44"/>
      <c r="L677" s="44"/>
      <c r="M677" s="3"/>
      <c r="N677" s="3"/>
      <c r="O677" s="1"/>
      <c r="P677" s="1"/>
    </row>
    <row r="678" spans="1:16" ht="21" customHeight="1">
      <c r="A678" s="1"/>
      <c r="B678" s="1"/>
      <c r="C678" s="1"/>
      <c r="D678" s="1"/>
      <c r="E678" s="1"/>
      <c r="F678" s="1"/>
      <c r="G678" s="1"/>
      <c r="H678" s="3"/>
      <c r="I678" s="44"/>
      <c r="J678" s="44"/>
      <c r="K678" s="44"/>
      <c r="L678" s="44"/>
      <c r="M678" s="3"/>
      <c r="N678" s="3"/>
      <c r="O678" s="1"/>
      <c r="P678" s="1"/>
    </row>
    <row r="679" spans="1:16" ht="21" customHeight="1">
      <c r="A679" s="1"/>
      <c r="B679" s="1"/>
      <c r="C679" s="1"/>
      <c r="D679" s="1"/>
      <c r="E679" s="1"/>
      <c r="F679" s="1"/>
      <c r="G679" s="1"/>
      <c r="H679" s="3"/>
      <c r="I679" s="44"/>
      <c r="J679" s="44"/>
      <c r="K679" s="44"/>
      <c r="L679" s="44"/>
      <c r="M679" s="3"/>
      <c r="N679" s="3"/>
      <c r="O679" s="1"/>
      <c r="P679" s="1"/>
    </row>
    <row r="680" spans="1:16" ht="21" customHeight="1">
      <c r="A680" s="1"/>
      <c r="B680" s="1"/>
      <c r="C680" s="1"/>
      <c r="D680" s="1"/>
      <c r="E680" s="1"/>
      <c r="F680" s="1"/>
      <c r="G680" s="1"/>
      <c r="H680" s="3"/>
      <c r="I680" s="44"/>
      <c r="J680" s="44"/>
      <c r="K680" s="44"/>
      <c r="L680" s="44"/>
      <c r="M680" s="3"/>
      <c r="N680" s="3"/>
      <c r="O680" s="1"/>
      <c r="P680" s="1"/>
    </row>
    <row r="681" spans="1:16" ht="21" customHeight="1">
      <c r="A681" s="1"/>
      <c r="B681" s="1"/>
      <c r="C681" s="1"/>
      <c r="D681" s="1"/>
      <c r="E681" s="1"/>
      <c r="F681" s="1"/>
      <c r="G681" s="1"/>
      <c r="H681" s="3"/>
      <c r="I681" s="44"/>
      <c r="J681" s="44"/>
      <c r="K681" s="44"/>
      <c r="L681" s="44"/>
      <c r="M681" s="3"/>
      <c r="N681" s="3"/>
      <c r="O681" s="1"/>
      <c r="P681" s="1"/>
    </row>
    <row r="682" spans="1:16" ht="21" customHeight="1">
      <c r="A682" s="1"/>
      <c r="B682" s="1"/>
      <c r="C682" s="1"/>
      <c r="D682" s="1"/>
      <c r="E682" s="1"/>
      <c r="F682" s="1"/>
      <c r="G682" s="1"/>
      <c r="H682" s="3"/>
      <c r="I682" s="44"/>
      <c r="J682" s="44"/>
      <c r="K682" s="44"/>
      <c r="L682" s="44"/>
      <c r="M682" s="3"/>
      <c r="N682" s="3"/>
      <c r="O682" s="1"/>
      <c r="P682" s="1"/>
    </row>
    <row r="683" spans="1:16" ht="21" customHeight="1">
      <c r="A683" s="1"/>
      <c r="B683" s="1"/>
      <c r="C683" s="1"/>
      <c r="D683" s="1"/>
      <c r="E683" s="1"/>
      <c r="F683" s="1"/>
      <c r="G683" s="1"/>
      <c r="H683" s="3"/>
      <c r="I683" s="44"/>
      <c r="J683" s="44"/>
      <c r="K683" s="44"/>
      <c r="L683" s="44"/>
      <c r="M683" s="3"/>
      <c r="N683" s="3"/>
      <c r="O683" s="1"/>
      <c r="P683" s="1"/>
    </row>
    <row r="684" spans="1:16" ht="21" customHeight="1">
      <c r="A684" s="1"/>
      <c r="B684" s="1"/>
      <c r="C684" s="1"/>
      <c r="D684" s="1"/>
      <c r="E684" s="1"/>
      <c r="F684" s="1"/>
      <c r="G684" s="1"/>
      <c r="H684" s="3"/>
      <c r="I684" s="44"/>
      <c r="J684" s="44"/>
      <c r="K684" s="44"/>
      <c r="L684" s="44"/>
      <c r="M684" s="3"/>
      <c r="N684" s="3"/>
      <c r="O684" s="1"/>
      <c r="P684" s="1"/>
    </row>
    <row r="685" spans="1:16" ht="21" customHeight="1">
      <c r="A685" s="1"/>
      <c r="B685" s="1"/>
      <c r="C685" s="1"/>
      <c r="D685" s="1"/>
      <c r="E685" s="1"/>
      <c r="F685" s="1"/>
      <c r="G685" s="1"/>
      <c r="H685" s="3"/>
      <c r="I685" s="44"/>
      <c r="J685" s="44"/>
      <c r="K685" s="44"/>
      <c r="L685" s="44"/>
      <c r="M685" s="3"/>
      <c r="N685" s="3"/>
      <c r="O685" s="1"/>
      <c r="P685" s="1"/>
    </row>
    <row r="686" spans="1:16" ht="21" customHeight="1">
      <c r="A686" s="1"/>
      <c r="B686" s="1"/>
      <c r="C686" s="1"/>
      <c r="D686" s="1"/>
      <c r="E686" s="1"/>
      <c r="F686" s="1"/>
      <c r="G686" s="1"/>
      <c r="H686" s="3"/>
      <c r="I686" s="44"/>
      <c r="J686" s="44"/>
      <c r="K686" s="44"/>
      <c r="L686" s="44"/>
      <c r="M686" s="3"/>
      <c r="N686" s="3"/>
      <c r="O686" s="1"/>
      <c r="P686" s="1"/>
    </row>
    <row r="687" spans="1:16" ht="21" customHeight="1">
      <c r="A687" s="1"/>
      <c r="B687" s="1"/>
      <c r="C687" s="1"/>
      <c r="D687" s="1"/>
      <c r="E687" s="1"/>
      <c r="F687" s="1"/>
      <c r="G687" s="1"/>
      <c r="H687" s="3"/>
      <c r="I687" s="44"/>
      <c r="J687" s="44"/>
      <c r="K687" s="44"/>
      <c r="L687" s="44"/>
      <c r="M687" s="3"/>
      <c r="N687" s="3"/>
      <c r="O687" s="1"/>
      <c r="P687" s="1"/>
    </row>
    <row r="688" spans="1:16" ht="21" customHeight="1">
      <c r="A688" s="1"/>
      <c r="B688" s="1"/>
      <c r="C688" s="1"/>
      <c r="D688" s="1"/>
      <c r="E688" s="1"/>
      <c r="F688" s="1"/>
      <c r="G688" s="1"/>
      <c r="H688" s="3"/>
      <c r="I688" s="44"/>
      <c r="J688" s="44"/>
      <c r="K688" s="44"/>
      <c r="L688" s="44"/>
      <c r="M688" s="3"/>
      <c r="N688" s="3"/>
      <c r="O688" s="1"/>
      <c r="P688" s="1"/>
    </row>
    <row r="689" spans="1:16" ht="21" customHeight="1">
      <c r="A689" s="1"/>
      <c r="B689" s="1"/>
      <c r="C689" s="1"/>
      <c r="D689" s="1"/>
      <c r="E689" s="1"/>
      <c r="F689" s="1"/>
      <c r="G689" s="1"/>
      <c r="H689" s="3"/>
      <c r="I689" s="44"/>
      <c r="J689" s="44"/>
      <c r="K689" s="44"/>
      <c r="L689" s="44"/>
      <c r="M689" s="3"/>
      <c r="N689" s="3"/>
      <c r="O689" s="1"/>
      <c r="P689" s="1"/>
    </row>
    <row r="690" spans="1:16" ht="21" customHeight="1">
      <c r="A690" s="1"/>
      <c r="B690" s="1"/>
      <c r="C690" s="1"/>
      <c r="D690" s="1"/>
      <c r="E690" s="1"/>
      <c r="F690" s="1"/>
      <c r="G690" s="1"/>
      <c r="H690" s="3"/>
      <c r="I690" s="44"/>
      <c r="J690" s="44"/>
      <c r="K690" s="44"/>
      <c r="L690" s="44"/>
      <c r="M690" s="3"/>
      <c r="N690" s="3"/>
      <c r="O690" s="1"/>
      <c r="P690" s="1"/>
    </row>
    <row r="691" spans="1:16" ht="21" customHeight="1">
      <c r="A691" s="1"/>
      <c r="B691" s="1"/>
      <c r="C691" s="1"/>
      <c r="D691" s="1"/>
      <c r="E691" s="1"/>
      <c r="F691" s="1"/>
      <c r="G691" s="1"/>
      <c r="H691" s="3"/>
      <c r="I691" s="44"/>
      <c r="J691" s="44"/>
      <c r="K691" s="44"/>
      <c r="L691" s="44"/>
      <c r="M691" s="3"/>
      <c r="N691" s="3"/>
      <c r="O691" s="1"/>
      <c r="P691" s="1"/>
    </row>
    <row r="692" spans="1:16" ht="21" customHeight="1">
      <c r="A692" s="1"/>
      <c r="B692" s="1"/>
      <c r="C692" s="1"/>
      <c r="D692" s="1"/>
      <c r="E692" s="1"/>
      <c r="F692" s="1"/>
      <c r="G692" s="1"/>
      <c r="H692" s="3"/>
      <c r="I692" s="44"/>
      <c r="J692" s="44"/>
      <c r="K692" s="44"/>
      <c r="L692" s="44"/>
      <c r="M692" s="3"/>
      <c r="N692" s="3"/>
      <c r="O692" s="1"/>
      <c r="P692" s="1"/>
    </row>
    <row r="693" spans="1:16" ht="21" customHeight="1">
      <c r="A693" s="1"/>
      <c r="B693" s="1"/>
      <c r="C693" s="1"/>
      <c r="D693" s="1"/>
      <c r="E693" s="1"/>
      <c r="F693" s="1"/>
      <c r="G693" s="1"/>
      <c r="H693" s="3"/>
      <c r="I693" s="44"/>
      <c r="J693" s="44"/>
      <c r="K693" s="44"/>
      <c r="L693" s="44"/>
      <c r="M693" s="3"/>
      <c r="N693" s="3"/>
      <c r="O693" s="1"/>
      <c r="P693" s="1"/>
    </row>
    <row r="694" spans="1:16" ht="21" customHeight="1">
      <c r="A694" s="1"/>
      <c r="B694" s="1"/>
      <c r="C694" s="1"/>
      <c r="D694" s="1"/>
      <c r="E694" s="1"/>
      <c r="F694" s="1"/>
      <c r="G694" s="1"/>
      <c r="H694" s="3"/>
      <c r="I694" s="44"/>
      <c r="J694" s="44"/>
      <c r="K694" s="44"/>
      <c r="L694" s="44"/>
      <c r="M694" s="3"/>
      <c r="N694" s="3"/>
      <c r="O694" s="1"/>
      <c r="P694" s="1"/>
    </row>
    <row r="695" spans="1:16" ht="21" customHeight="1">
      <c r="A695" s="1"/>
      <c r="B695" s="1"/>
      <c r="C695" s="1"/>
      <c r="D695" s="1"/>
      <c r="E695" s="1"/>
      <c r="F695" s="1"/>
      <c r="G695" s="1"/>
      <c r="H695" s="3"/>
      <c r="I695" s="44"/>
      <c r="J695" s="44"/>
      <c r="K695" s="44"/>
      <c r="L695" s="44"/>
      <c r="M695" s="3"/>
      <c r="N695" s="3"/>
      <c r="O695" s="1"/>
      <c r="P695" s="1"/>
    </row>
    <row r="696" spans="1:16" ht="21" customHeight="1">
      <c r="A696" s="1"/>
      <c r="B696" s="1"/>
      <c r="C696" s="1"/>
      <c r="D696" s="1"/>
      <c r="E696" s="1"/>
      <c r="F696" s="1"/>
      <c r="G696" s="1"/>
      <c r="H696" s="3"/>
      <c r="I696" s="44"/>
      <c r="J696" s="44"/>
      <c r="K696" s="44"/>
      <c r="L696" s="44"/>
      <c r="M696" s="3"/>
      <c r="N696" s="3"/>
      <c r="O696" s="1"/>
      <c r="P696" s="1"/>
    </row>
    <row r="697" spans="1:16" ht="21" customHeight="1">
      <c r="A697" s="1"/>
      <c r="B697" s="1"/>
      <c r="C697" s="1"/>
      <c r="D697" s="1"/>
      <c r="E697" s="1"/>
      <c r="F697" s="1"/>
      <c r="G697" s="1"/>
      <c r="H697" s="3"/>
      <c r="I697" s="44"/>
      <c r="J697" s="44"/>
      <c r="K697" s="44"/>
      <c r="L697" s="44"/>
      <c r="M697" s="3"/>
      <c r="N697" s="3"/>
      <c r="O697" s="1"/>
      <c r="P697" s="1"/>
    </row>
    <row r="698" spans="1:16" ht="21" customHeight="1">
      <c r="A698" s="1"/>
      <c r="B698" s="1"/>
      <c r="C698" s="1"/>
      <c r="D698" s="1"/>
      <c r="E698" s="1"/>
      <c r="F698" s="1"/>
      <c r="G698" s="1"/>
      <c r="H698" s="3"/>
      <c r="I698" s="44"/>
      <c r="J698" s="44"/>
      <c r="K698" s="44"/>
      <c r="L698" s="44"/>
      <c r="M698" s="3"/>
      <c r="N698" s="3"/>
      <c r="O698" s="1"/>
      <c r="P698" s="1"/>
    </row>
    <row r="699" spans="1:16" ht="21" customHeight="1">
      <c r="A699" s="1"/>
      <c r="B699" s="1"/>
      <c r="C699" s="1"/>
      <c r="D699" s="1"/>
      <c r="E699" s="1"/>
      <c r="F699" s="1"/>
      <c r="G699" s="1"/>
      <c r="H699" s="3"/>
      <c r="I699" s="44"/>
      <c r="J699" s="44"/>
      <c r="K699" s="44"/>
      <c r="L699" s="44"/>
      <c r="M699" s="3"/>
      <c r="N699" s="3"/>
      <c r="O699" s="1"/>
      <c r="P699" s="1"/>
    </row>
    <row r="700" spans="1:16" ht="21" customHeight="1">
      <c r="A700" s="1"/>
      <c r="B700" s="1"/>
      <c r="C700" s="1"/>
      <c r="D700" s="1"/>
      <c r="E700" s="1"/>
      <c r="F700" s="1"/>
      <c r="G700" s="1"/>
      <c r="H700" s="3"/>
      <c r="I700" s="44"/>
      <c r="J700" s="44"/>
      <c r="K700" s="44"/>
      <c r="L700" s="44"/>
      <c r="M700" s="3"/>
      <c r="N700" s="3"/>
      <c r="O700" s="1"/>
      <c r="P700" s="1"/>
    </row>
    <row r="701" spans="1:16" ht="21" customHeight="1">
      <c r="A701" s="1"/>
      <c r="B701" s="1"/>
      <c r="C701" s="1"/>
      <c r="D701" s="1"/>
      <c r="E701" s="1"/>
      <c r="F701" s="1"/>
      <c r="G701" s="1"/>
      <c r="H701" s="3"/>
      <c r="I701" s="44"/>
      <c r="J701" s="44"/>
      <c r="K701" s="44"/>
      <c r="L701" s="44"/>
      <c r="M701" s="3"/>
      <c r="N701" s="3"/>
      <c r="O701" s="1"/>
      <c r="P701" s="1"/>
    </row>
    <row r="702" spans="1:16" ht="21" customHeight="1">
      <c r="A702" s="1"/>
      <c r="B702" s="1"/>
      <c r="C702" s="1"/>
      <c r="D702" s="1"/>
      <c r="E702" s="1"/>
      <c r="F702" s="1"/>
      <c r="G702" s="1"/>
      <c r="H702" s="3"/>
      <c r="I702" s="44"/>
      <c r="J702" s="44"/>
      <c r="K702" s="44"/>
      <c r="L702" s="44"/>
      <c r="M702" s="3"/>
      <c r="N702" s="3"/>
      <c r="O702" s="1"/>
      <c r="P702" s="1"/>
    </row>
    <row r="703" spans="1:16" ht="21" customHeight="1">
      <c r="A703" s="1"/>
      <c r="B703" s="1"/>
      <c r="C703" s="1"/>
      <c r="D703" s="1"/>
      <c r="E703" s="1"/>
      <c r="F703" s="1"/>
      <c r="G703" s="1"/>
      <c r="H703" s="3"/>
      <c r="I703" s="44"/>
      <c r="J703" s="44"/>
      <c r="K703" s="44"/>
      <c r="L703" s="44"/>
      <c r="M703" s="3"/>
      <c r="N703" s="3"/>
      <c r="O703" s="1"/>
      <c r="P703" s="1"/>
    </row>
    <row r="704" spans="1:16" ht="21" customHeight="1">
      <c r="A704" s="1"/>
      <c r="B704" s="1"/>
      <c r="C704" s="1"/>
      <c r="D704" s="1"/>
      <c r="E704" s="1"/>
      <c r="F704" s="1"/>
      <c r="G704" s="1"/>
      <c r="H704" s="3"/>
      <c r="I704" s="44"/>
      <c r="J704" s="44"/>
      <c r="K704" s="44"/>
      <c r="L704" s="44"/>
      <c r="M704" s="3"/>
      <c r="N704" s="3"/>
      <c r="O704" s="1"/>
      <c r="P704" s="1"/>
    </row>
    <row r="705" spans="1:16" ht="21" customHeight="1">
      <c r="A705" s="1"/>
      <c r="B705" s="1"/>
      <c r="C705" s="1"/>
      <c r="D705" s="1"/>
      <c r="E705" s="1"/>
      <c r="F705" s="1"/>
      <c r="G705" s="1"/>
      <c r="H705" s="3"/>
      <c r="I705" s="44"/>
      <c r="J705" s="44"/>
      <c r="K705" s="44"/>
      <c r="L705" s="44"/>
      <c r="M705" s="3"/>
      <c r="N705" s="3"/>
      <c r="O705" s="1"/>
      <c r="P705" s="1"/>
    </row>
    <row r="706" spans="1:16" ht="21" customHeight="1">
      <c r="A706" s="1"/>
      <c r="B706" s="1"/>
      <c r="C706" s="1"/>
      <c r="D706" s="1"/>
      <c r="E706" s="1"/>
      <c r="F706" s="1"/>
      <c r="G706" s="1"/>
      <c r="H706" s="3"/>
      <c r="I706" s="44"/>
      <c r="J706" s="44"/>
      <c r="K706" s="44"/>
      <c r="L706" s="44"/>
      <c r="M706" s="3"/>
      <c r="N706" s="3"/>
      <c r="O706" s="1"/>
      <c r="P706" s="1"/>
    </row>
    <row r="707" spans="1:16" ht="21" customHeight="1">
      <c r="A707" s="1"/>
      <c r="B707" s="1"/>
      <c r="C707" s="1"/>
      <c r="D707" s="1"/>
      <c r="E707" s="1"/>
      <c r="F707" s="1"/>
      <c r="G707" s="1"/>
      <c r="H707" s="3"/>
      <c r="I707" s="44"/>
      <c r="J707" s="44"/>
      <c r="K707" s="44"/>
      <c r="L707" s="44"/>
      <c r="M707" s="3"/>
      <c r="N707" s="3"/>
      <c r="O707" s="1"/>
      <c r="P707" s="1"/>
    </row>
    <row r="708" spans="1:16" ht="21" customHeight="1">
      <c r="A708" s="1"/>
      <c r="B708" s="1"/>
      <c r="C708" s="1"/>
      <c r="D708" s="1"/>
      <c r="E708" s="1"/>
      <c r="F708" s="1"/>
      <c r="G708" s="1"/>
      <c r="H708" s="3"/>
      <c r="I708" s="44"/>
      <c r="J708" s="44"/>
      <c r="K708" s="44"/>
      <c r="L708" s="44"/>
      <c r="M708" s="3"/>
      <c r="N708" s="3"/>
      <c r="O708" s="1"/>
      <c r="P708" s="1"/>
    </row>
    <row r="709" spans="1:16" ht="21" customHeight="1">
      <c r="A709" s="1"/>
      <c r="B709" s="1"/>
      <c r="C709" s="1"/>
      <c r="D709" s="1"/>
      <c r="E709" s="1"/>
      <c r="F709" s="1"/>
      <c r="G709" s="1"/>
      <c r="H709" s="3"/>
      <c r="I709" s="44"/>
      <c r="J709" s="44"/>
      <c r="K709" s="44"/>
      <c r="L709" s="44"/>
      <c r="M709" s="3"/>
      <c r="N709" s="3"/>
      <c r="O709" s="1"/>
      <c r="P709" s="1"/>
    </row>
    <row r="710" spans="1:16" ht="21" customHeight="1">
      <c r="A710" s="1"/>
      <c r="B710" s="1"/>
      <c r="C710" s="1"/>
      <c r="D710" s="1"/>
      <c r="E710" s="1"/>
      <c r="F710" s="1"/>
      <c r="G710" s="1"/>
      <c r="H710" s="3"/>
      <c r="I710" s="44"/>
      <c r="J710" s="44"/>
      <c r="K710" s="44"/>
      <c r="L710" s="44"/>
      <c r="M710" s="3"/>
      <c r="N710" s="3"/>
      <c r="O710" s="1"/>
      <c r="P710" s="1"/>
    </row>
    <row r="711" spans="1:16" ht="21" customHeight="1">
      <c r="A711" s="1"/>
      <c r="B711" s="1"/>
      <c r="C711" s="1"/>
      <c r="D711" s="1"/>
      <c r="E711" s="1"/>
      <c r="F711" s="1"/>
      <c r="G711" s="1"/>
      <c r="H711" s="3"/>
      <c r="I711" s="44"/>
      <c r="J711" s="44"/>
      <c r="K711" s="44"/>
      <c r="L711" s="44"/>
      <c r="M711" s="3"/>
      <c r="N711" s="3"/>
      <c r="O711" s="1"/>
      <c r="P711" s="1"/>
    </row>
    <row r="712" spans="1:16" ht="21" customHeight="1">
      <c r="A712" s="1"/>
      <c r="B712" s="1"/>
      <c r="C712" s="1"/>
      <c r="D712" s="1"/>
      <c r="E712" s="1"/>
      <c r="F712" s="1"/>
      <c r="G712" s="1"/>
      <c r="H712" s="3"/>
      <c r="I712" s="44"/>
      <c r="J712" s="44"/>
      <c r="K712" s="44"/>
      <c r="L712" s="44"/>
      <c r="M712" s="3"/>
      <c r="N712" s="3"/>
      <c r="O712" s="1"/>
      <c r="P712" s="1"/>
    </row>
    <row r="713" spans="1:16" ht="21" customHeight="1">
      <c r="A713" s="1"/>
      <c r="B713" s="1"/>
      <c r="C713" s="1"/>
      <c r="D713" s="1"/>
      <c r="E713" s="1"/>
      <c r="F713" s="1"/>
      <c r="G713" s="1"/>
      <c r="H713" s="3"/>
      <c r="I713" s="44"/>
      <c r="J713" s="44"/>
      <c r="K713" s="44"/>
      <c r="L713" s="44"/>
      <c r="M713" s="3"/>
      <c r="N713" s="3"/>
      <c r="O713" s="1"/>
      <c r="P713" s="1"/>
    </row>
    <row r="714" spans="1:16" ht="21" customHeight="1">
      <c r="A714" s="1"/>
      <c r="B714" s="1"/>
      <c r="C714" s="1"/>
      <c r="D714" s="1"/>
      <c r="E714" s="1"/>
      <c r="F714" s="1"/>
      <c r="G714" s="1"/>
      <c r="H714" s="3"/>
      <c r="I714" s="44"/>
      <c r="J714" s="44"/>
      <c r="K714" s="44"/>
      <c r="L714" s="44"/>
      <c r="M714" s="3"/>
      <c r="N714" s="3"/>
      <c r="O714" s="1"/>
      <c r="P714" s="1"/>
    </row>
    <row r="715" spans="1:16" ht="21" customHeight="1">
      <c r="A715" s="1"/>
      <c r="B715" s="1"/>
      <c r="C715" s="1"/>
      <c r="D715" s="1"/>
      <c r="E715" s="1"/>
      <c r="F715" s="1"/>
      <c r="G715" s="1"/>
      <c r="H715" s="3"/>
      <c r="I715" s="44"/>
      <c r="J715" s="44"/>
      <c r="K715" s="44"/>
      <c r="L715" s="44"/>
      <c r="M715" s="3"/>
      <c r="N715" s="3"/>
      <c r="O715" s="1"/>
      <c r="P715" s="1"/>
    </row>
    <row r="716" spans="1:16" ht="21" customHeight="1">
      <c r="A716" s="1"/>
      <c r="B716" s="1"/>
      <c r="C716" s="1"/>
      <c r="D716" s="1"/>
      <c r="E716" s="1"/>
      <c r="F716" s="1"/>
      <c r="G716" s="1"/>
      <c r="H716" s="3"/>
      <c r="I716" s="44"/>
      <c r="J716" s="44"/>
      <c r="K716" s="44"/>
      <c r="L716" s="44"/>
      <c r="M716" s="3"/>
      <c r="N716" s="3"/>
      <c r="O716" s="1"/>
      <c r="P716" s="1"/>
    </row>
    <row r="717" spans="1:16" ht="21" customHeight="1">
      <c r="A717" s="1"/>
      <c r="B717" s="1"/>
      <c r="C717" s="1"/>
      <c r="D717" s="1"/>
      <c r="E717" s="1"/>
      <c r="F717" s="1"/>
      <c r="G717" s="1"/>
      <c r="H717" s="3"/>
      <c r="I717" s="44"/>
      <c r="J717" s="44"/>
      <c r="K717" s="44"/>
      <c r="L717" s="44"/>
      <c r="M717" s="3"/>
      <c r="N717" s="3"/>
      <c r="O717" s="1"/>
      <c r="P717" s="1"/>
    </row>
    <row r="718" spans="1:16" ht="21" customHeight="1">
      <c r="A718" s="1"/>
      <c r="B718" s="1"/>
      <c r="C718" s="1"/>
      <c r="D718" s="1"/>
      <c r="E718" s="1"/>
      <c r="F718" s="1"/>
      <c r="G718" s="1"/>
      <c r="H718" s="3"/>
      <c r="I718" s="44"/>
      <c r="J718" s="44"/>
      <c r="K718" s="44"/>
      <c r="L718" s="44"/>
      <c r="M718" s="3"/>
      <c r="N718" s="3"/>
      <c r="O718" s="1"/>
      <c r="P718" s="1"/>
    </row>
    <row r="719" spans="1:16" ht="21" customHeight="1">
      <c r="A719" s="1"/>
      <c r="B719" s="1"/>
      <c r="C719" s="1"/>
      <c r="D719" s="1"/>
      <c r="E719" s="1"/>
      <c r="F719" s="1"/>
      <c r="G719" s="1"/>
      <c r="H719" s="3"/>
      <c r="I719" s="44"/>
      <c r="J719" s="44"/>
      <c r="K719" s="44"/>
      <c r="L719" s="44"/>
      <c r="M719" s="3"/>
      <c r="N719" s="3"/>
      <c r="O719" s="1"/>
      <c r="P719" s="1"/>
    </row>
    <row r="720" spans="1:16" ht="21" customHeight="1">
      <c r="A720" s="1"/>
      <c r="B720" s="1"/>
      <c r="C720" s="1"/>
      <c r="D720" s="1"/>
      <c r="E720" s="1"/>
      <c r="F720" s="1"/>
      <c r="G720" s="1"/>
      <c r="H720" s="3"/>
      <c r="I720" s="44"/>
      <c r="J720" s="44"/>
      <c r="K720" s="44"/>
      <c r="L720" s="44"/>
      <c r="M720" s="3"/>
      <c r="N720" s="3"/>
      <c r="O720" s="1"/>
      <c r="P720" s="1"/>
    </row>
    <row r="721" spans="1:16" ht="21" customHeight="1">
      <c r="A721" s="1"/>
      <c r="B721" s="1"/>
      <c r="C721" s="1"/>
      <c r="D721" s="1"/>
      <c r="E721" s="1"/>
      <c r="F721" s="1"/>
      <c r="G721" s="1"/>
      <c r="H721" s="3"/>
      <c r="I721" s="44"/>
      <c r="J721" s="44"/>
      <c r="K721" s="44"/>
      <c r="L721" s="44"/>
      <c r="M721" s="3"/>
      <c r="N721" s="3"/>
      <c r="O721" s="1"/>
      <c r="P721" s="1"/>
    </row>
    <row r="722" spans="1:16" ht="21" customHeight="1">
      <c r="A722" s="1"/>
      <c r="B722" s="1"/>
      <c r="C722" s="1"/>
      <c r="D722" s="1"/>
      <c r="E722" s="1"/>
      <c r="F722" s="1"/>
      <c r="G722" s="1"/>
      <c r="H722" s="3"/>
      <c r="I722" s="44"/>
      <c r="J722" s="44"/>
      <c r="K722" s="44"/>
      <c r="L722" s="44"/>
      <c r="M722" s="3"/>
      <c r="N722" s="3"/>
      <c r="O722" s="1"/>
      <c r="P722" s="1"/>
    </row>
    <row r="723" spans="1:16" ht="21" customHeight="1">
      <c r="A723" s="1"/>
      <c r="B723" s="1"/>
      <c r="C723" s="1"/>
      <c r="D723" s="1"/>
      <c r="E723" s="1"/>
      <c r="F723" s="1"/>
      <c r="G723" s="1"/>
      <c r="H723" s="3"/>
      <c r="I723" s="44"/>
      <c r="J723" s="44"/>
      <c r="K723" s="44"/>
      <c r="L723" s="44"/>
      <c r="M723" s="3"/>
      <c r="N723" s="3"/>
      <c r="O723" s="1"/>
      <c r="P723" s="1"/>
    </row>
    <row r="724" spans="1:16" ht="21" customHeight="1">
      <c r="A724" s="1"/>
      <c r="B724" s="1"/>
      <c r="C724" s="1"/>
      <c r="D724" s="1"/>
      <c r="E724" s="1"/>
      <c r="F724" s="1"/>
      <c r="G724" s="1"/>
      <c r="H724" s="3"/>
      <c r="I724" s="44"/>
      <c r="J724" s="44"/>
      <c r="K724" s="44"/>
      <c r="L724" s="44"/>
      <c r="M724" s="3"/>
      <c r="N724" s="3"/>
      <c r="O724" s="1"/>
      <c r="P724" s="1"/>
    </row>
    <row r="725" spans="1:16" ht="21" customHeight="1">
      <c r="A725" s="1"/>
      <c r="B725" s="1"/>
      <c r="C725" s="1"/>
      <c r="D725" s="1"/>
      <c r="E725" s="1"/>
      <c r="F725" s="1"/>
      <c r="G725" s="1"/>
      <c r="H725" s="3"/>
      <c r="I725" s="44"/>
      <c r="J725" s="44"/>
      <c r="K725" s="44"/>
      <c r="L725" s="44"/>
      <c r="M725" s="3"/>
      <c r="N725" s="3"/>
      <c r="O725" s="1"/>
      <c r="P725" s="1"/>
    </row>
    <row r="726" spans="1:16" ht="21" customHeight="1">
      <c r="A726" s="1"/>
      <c r="B726" s="1"/>
      <c r="C726" s="1"/>
      <c r="D726" s="1"/>
      <c r="E726" s="1"/>
      <c r="F726" s="1"/>
      <c r="G726" s="1"/>
      <c r="H726" s="3"/>
      <c r="I726" s="44"/>
      <c r="J726" s="44"/>
      <c r="K726" s="44"/>
      <c r="L726" s="44"/>
      <c r="M726" s="3"/>
      <c r="N726" s="3"/>
      <c r="O726" s="1"/>
      <c r="P726" s="1"/>
    </row>
    <row r="727" spans="1:16" ht="21" customHeight="1">
      <c r="A727" s="1"/>
      <c r="B727" s="1"/>
      <c r="C727" s="1"/>
      <c r="D727" s="1"/>
      <c r="E727" s="1"/>
      <c r="F727" s="1"/>
      <c r="G727" s="1"/>
      <c r="H727" s="3"/>
      <c r="I727" s="44"/>
      <c r="J727" s="44"/>
      <c r="K727" s="44"/>
      <c r="L727" s="44"/>
      <c r="M727" s="3"/>
      <c r="N727" s="3"/>
      <c r="O727" s="1"/>
      <c r="P727" s="1"/>
    </row>
    <row r="728" spans="1:16" ht="21" customHeight="1">
      <c r="A728" s="1"/>
      <c r="B728" s="1"/>
      <c r="C728" s="1"/>
      <c r="D728" s="1"/>
      <c r="E728" s="1"/>
      <c r="F728" s="1"/>
      <c r="G728" s="1"/>
      <c r="H728" s="3"/>
      <c r="I728" s="44"/>
      <c r="J728" s="44"/>
      <c r="K728" s="44"/>
      <c r="L728" s="44"/>
      <c r="M728" s="3"/>
      <c r="N728" s="3"/>
      <c r="O728" s="1"/>
      <c r="P728" s="1"/>
    </row>
    <row r="729" spans="1:16" ht="21" customHeight="1">
      <c r="A729" s="1"/>
      <c r="B729" s="1"/>
      <c r="C729" s="1"/>
      <c r="D729" s="1"/>
      <c r="E729" s="1"/>
      <c r="F729" s="1"/>
      <c r="G729" s="1"/>
      <c r="H729" s="3"/>
      <c r="I729" s="44"/>
      <c r="J729" s="44"/>
      <c r="K729" s="44"/>
      <c r="L729" s="44"/>
      <c r="M729" s="3"/>
      <c r="N729" s="3"/>
      <c r="O729" s="1"/>
      <c r="P729" s="1"/>
    </row>
    <row r="730" spans="1:16" ht="21" customHeight="1">
      <c r="A730" s="1"/>
      <c r="B730" s="1"/>
      <c r="C730" s="1"/>
      <c r="D730" s="1"/>
      <c r="E730" s="1"/>
      <c r="F730" s="1"/>
      <c r="G730" s="1"/>
      <c r="H730" s="3"/>
      <c r="I730" s="44"/>
      <c r="J730" s="44"/>
      <c r="K730" s="44"/>
      <c r="L730" s="44"/>
      <c r="M730" s="3"/>
      <c r="N730" s="3"/>
      <c r="O730" s="1"/>
      <c r="P730" s="1"/>
    </row>
    <row r="731" spans="1:16" ht="21" customHeight="1">
      <c r="A731" s="1"/>
      <c r="B731" s="1"/>
      <c r="C731" s="1"/>
      <c r="D731" s="1"/>
      <c r="E731" s="1"/>
      <c r="F731" s="1"/>
      <c r="G731" s="1"/>
      <c r="H731" s="3"/>
      <c r="I731" s="44"/>
      <c r="J731" s="44"/>
      <c r="K731" s="44"/>
      <c r="L731" s="44"/>
      <c r="M731" s="3"/>
      <c r="N731" s="3"/>
      <c r="O731" s="1"/>
      <c r="P731" s="1"/>
    </row>
    <row r="732" spans="1:16" ht="21" customHeight="1">
      <c r="A732" s="1"/>
      <c r="B732" s="1"/>
      <c r="C732" s="1"/>
      <c r="D732" s="1"/>
      <c r="E732" s="1"/>
      <c r="F732" s="1"/>
      <c r="G732" s="1"/>
      <c r="H732" s="3"/>
      <c r="I732" s="44"/>
      <c r="J732" s="44"/>
      <c r="K732" s="44"/>
      <c r="L732" s="44"/>
      <c r="M732" s="3"/>
      <c r="N732" s="3"/>
      <c r="O732" s="1"/>
      <c r="P732" s="1"/>
    </row>
    <row r="733" spans="1:16" ht="21" customHeight="1">
      <c r="A733" s="1"/>
      <c r="B733" s="1"/>
      <c r="C733" s="1"/>
      <c r="D733" s="1"/>
      <c r="E733" s="1"/>
      <c r="F733" s="1"/>
      <c r="G733" s="1"/>
      <c r="H733" s="3"/>
      <c r="I733" s="44"/>
      <c r="J733" s="44"/>
      <c r="K733" s="44"/>
      <c r="L733" s="44"/>
      <c r="M733" s="3"/>
      <c r="N733" s="3"/>
      <c r="O733" s="1"/>
      <c r="P733" s="1"/>
    </row>
    <row r="734" spans="1:16" ht="21" customHeight="1">
      <c r="A734" s="1"/>
      <c r="B734" s="1"/>
      <c r="C734" s="1"/>
      <c r="D734" s="1"/>
      <c r="E734" s="1"/>
      <c r="F734" s="1"/>
      <c r="G734" s="1"/>
      <c r="H734" s="3"/>
      <c r="I734" s="44"/>
      <c r="J734" s="44"/>
      <c r="K734" s="44"/>
      <c r="L734" s="44"/>
      <c r="M734" s="3"/>
      <c r="N734" s="3"/>
      <c r="O734" s="1"/>
      <c r="P734" s="1"/>
    </row>
    <row r="735" spans="1:16" ht="21" customHeight="1">
      <c r="A735" s="1"/>
      <c r="B735" s="1"/>
      <c r="C735" s="1"/>
      <c r="D735" s="1"/>
      <c r="E735" s="1"/>
      <c r="F735" s="1"/>
      <c r="G735" s="1"/>
      <c r="H735" s="3"/>
      <c r="I735" s="44"/>
      <c r="J735" s="44"/>
      <c r="K735" s="44"/>
      <c r="L735" s="44"/>
      <c r="M735" s="3"/>
      <c r="N735" s="3"/>
      <c r="O735" s="1"/>
      <c r="P735" s="1"/>
    </row>
    <row r="736" spans="1:16" ht="21" customHeight="1">
      <c r="A736" s="1"/>
      <c r="B736" s="1"/>
      <c r="C736" s="1"/>
      <c r="D736" s="1"/>
      <c r="E736" s="1"/>
      <c r="F736" s="1"/>
      <c r="G736" s="1"/>
      <c r="H736" s="3"/>
      <c r="I736" s="44"/>
      <c r="J736" s="44"/>
      <c r="K736" s="44"/>
      <c r="L736" s="44"/>
      <c r="M736" s="3"/>
      <c r="N736" s="3"/>
      <c r="O736" s="1"/>
      <c r="P736" s="1"/>
    </row>
    <row r="737" spans="1:16" ht="21" customHeight="1">
      <c r="A737" s="1"/>
      <c r="B737" s="1"/>
      <c r="C737" s="1"/>
      <c r="D737" s="1"/>
      <c r="E737" s="1"/>
      <c r="F737" s="1"/>
      <c r="G737" s="1"/>
      <c r="H737" s="3"/>
      <c r="I737" s="44"/>
      <c r="J737" s="44"/>
      <c r="K737" s="44"/>
      <c r="L737" s="44"/>
      <c r="M737" s="3"/>
      <c r="N737" s="3"/>
      <c r="O737" s="1"/>
      <c r="P737" s="1"/>
    </row>
    <row r="738" spans="1:16" ht="21" customHeight="1">
      <c r="A738" s="1"/>
      <c r="B738" s="1"/>
      <c r="C738" s="1"/>
      <c r="D738" s="1"/>
      <c r="E738" s="1"/>
      <c r="F738" s="1"/>
      <c r="G738" s="1"/>
      <c r="H738" s="3"/>
      <c r="I738" s="44"/>
      <c r="J738" s="44"/>
      <c r="K738" s="44"/>
      <c r="L738" s="44"/>
      <c r="M738" s="3"/>
      <c r="N738" s="3"/>
      <c r="O738" s="1"/>
      <c r="P738" s="1"/>
    </row>
    <row r="739" spans="1:16" ht="21" customHeight="1">
      <c r="A739" s="1"/>
      <c r="B739" s="1"/>
      <c r="C739" s="1"/>
      <c r="D739" s="1"/>
      <c r="E739" s="1"/>
      <c r="F739" s="1"/>
      <c r="G739" s="1"/>
      <c r="H739" s="3"/>
      <c r="I739" s="44"/>
      <c r="J739" s="44"/>
      <c r="K739" s="44"/>
      <c r="L739" s="44"/>
      <c r="M739" s="3"/>
      <c r="N739" s="3"/>
      <c r="O739" s="1"/>
      <c r="P739" s="1"/>
    </row>
    <row r="740" spans="1:16" ht="21" customHeight="1">
      <c r="A740" s="1"/>
      <c r="B740" s="1"/>
      <c r="C740" s="1"/>
      <c r="D740" s="1"/>
      <c r="E740" s="1"/>
      <c r="F740" s="1"/>
      <c r="G740" s="1"/>
      <c r="H740" s="3"/>
      <c r="I740" s="44"/>
      <c r="J740" s="44"/>
      <c r="K740" s="44"/>
      <c r="L740" s="44"/>
      <c r="M740" s="3"/>
      <c r="N740" s="3"/>
      <c r="O740" s="1"/>
      <c r="P740" s="1"/>
    </row>
    <row r="741" spans="1:16" ht="21" customHeight="1">
      <c r="A741" s="1"/>
      <c r="B741" s="1"/>
      <c r="C741" s="1"/>
      <c r="D741" s="1"/>
      <c r="E741" s="1"/>
      <c r="F741" s="1"/>
      <c r="G741" s="1"/>
      <c r="H741" s="3"/>
      <c r="I741" s="44"/>
      <c r="J741" s="44"/>
      <c r="K741" s="44"/>
      <c r="L741" s="44"/>
      <c r="M741" s="3"/>
      <c r="N741" s="3"/>
      <c r="O741" s="1"/>
      <c r="P741" s="1"/>
    </row>
    <row r="742" spans="1:16" ht="21" customHeight="1">
      <c r="A742" s="1"/>
      <c r="B742" s="1"/>
      <c r="C742" s="1"/>
      <c r="D742" s="1"/>
      <c r="E742" s="1"/>
      <c r="F742" s="1"/>
      <c r="G742" s="1"/>
      <c r="H742" s="3"/>
      <c r="I742" s="44"/>
      <c r="J742" s="44"/>
      <c r="K742" s="44"/>
      <c r="L742" s="44"/>
      <c r="M742" s="3"/>
      <c r="N742" s="3"/>
      <c r="O742" s="1"/>
      <c r="P742" s="1"/>
    </row>
    <row r="743" spans="1:16" ht="21" customHeight="1">
      <c r="A743" s="1"/>
      <c r="B743" s="1"/>
      <c r="C743" s="1"/>
      <c r="D743" s="1"/>
      <c r="E743" s="1"/>
      <c r="F743" s="1"/>
      <c r="G743" s="1"/>
      <c r="H743" s="3"/>
      <c r="I743" s="44"/>
      <c r="J743" s="44"/>
      <c r="K743" s="44"/>
      <c r="L743" s="44"/>
      <c r="M743" s="3"/>
      <c r="N743" s="3"/>
      <c r="O743" s="1"/>
      <c r="P743" s="1"/>
    </row>
    <row r="744" spans="1:16" ht="21" customHeight="1">
      <c r="A744" s="1"/>
      <c r="B744" s="1"/>
      <c r="C744" s="1"/>
      <c r="D744" s="1"/>
      <c r="E744" s="1"/>
      <c r="F744" s="1"/>
      <c r="G744" s="1"/>
      <c r="H744" s="3"/>
      <c r="I744" s="44"/>
      <c r="J744" s="44"/>
      <c r="K744" s="44"/>
      <c r="L744" s="44"/>
      <c r="M744" s="3"/>
      <c r="N744" s="3"/>
      <c r="O744" s="1"/>
      <c r="P744" s="1"/>
    </row>
    <row r="745" spans="1:16" ht="21" customHeight="1">
      <c r="A745" s="1"/>
      <c r="B745" s="1"/>
      <c r="C745" s="1"/>
      <c r="D745" s="1"/>
      <c r="E745" s="1"/>
      <c r="F745" s="1"/>
      <c r="G745" s="1"/>
      <c r="H745" s="3"/>
      <c r="I745" s="44"/>
      <c r="J745" s="44"/>
      <c r="K745" s="44"/>
      <c r="L745" s="44"/>
      <c r="M745" s="3"/>
      <c r="N745" s="3"/>
      <c r="O745" s="1"/>
      <c r="P745" s="1"/>
    </row>
    <row r="746" spans="1:16" ht="21" customHeight="1">
      <c r="A746" s="1"/>
      <c r="B746" s="1"/>
      <c r="C746" s="1"/>
      <c r="D746" s="1"/>
      <c r="E746" s="1"/>
      <c r="F746" s="1"/>
      <c r="G746" s="1"/>
      <c r="H746" s="3"/>
      <c r="I746" s="44"/>
      <c r="J746" s="44"/>
      <c r="K746" s="44"/>
      <c r="L746" s="44"/>
      <c r="M746" s="3"/>
      <c r="N746" s="3"/>
      <c r="O746" s="1"/>
      <c r="P746" s="1"/>
    </row>
    <row r="747" spans="1:16" ht="21" customHeight="1">
      <c r="A747" s="1"/>
      <c r="B747" s="1"/>
      <c r="C747" s="1"/>
      <c r="D747" s="1"/>
      <c r="E747" s="1"/>
      <c r="F747" s="1"/>
      <c r="G747" s="1"/>
      <c r="H747" s="3"/>
      <c r="I747" s="44"/>
      <c r="J747" s="44"/>
      <c r="K747" s="44"/>
      <c r="L747" s="44"/>
      <c r="M747" s="3"/>
      <c r="N747" s="3"/>
      <c r="O747" s="1"/>
      <c r="P747" s="1"/>
    </row>
    <row r="748" spans="1:16" ht="21" customHeight="1">
      <c r="A748" s="1"/>
      <c r="B748" s="1"/>
      <c r="C748" s="1"/>
      <c r="D748" s="1"/>
      <c r="E748" s="1"/>
      <c r="F748" s="1"/>
      <c r="G748" s="1"/>
      <c r="H748" s="3"/>
      <c r="I748" s="44"/>
      <c r="J748" s="44"/>
      <c r="K748" s="44"/>
      <c r="L748" s="44"/>
      <c r="M748" s="3"/>
      <c r="N748" s="3"/>
      <c r="O748" s="1"/>
      <c r="P748" s="1"/>
    </row>
    <row r="749" spans="1:16" ht="21" customHeight="1">
      <c r="A749" s="1"/>
      <c r="B749" s="1"/>
      <c r="C749" s="1"/>
      <c r="D749" s="1"/>
      <c r="E749" s="1"/>
      <c r="F749" s="1"/>
      <c r="G749" s="1"/>
      <c r="H749" s="3"/>
      <c r="I749" s="44"/>
      <c r="J749" s="44"/>
      <c r="K749" s="44"/>
      <c r="L749" s="44"/>
      <c r="M749" s="3"/>
      <c r="N749" s="3"/>
      <c r="O749" s="1"/>
      <c r="P749" s="1"/>
    </row>
    <row r="750" spans="1:16" ht="21" customHeight="1">
      <c r="A750" s="1"/>
      <c r="B750" s="1"/>
      <c r="C750" s="1"/>
      <c r="D750" s="1"/>
      <c r="E750" s="1"/>
      <c r="F750" s="1"/>
      <c r="G750" s="1"/>
      <c r="H750" s="3"/>
      <c r="I750" s="44"/>
      <c r="J750" s="44"/>
      <c r="K750" s="44"/>
      <c r="L750" s="44"/>
      <c r="M750" s="3"/>
      <c r="N750" s="3"/>
      <c r="O750" s="1"/>
      <c r="P750" s="1"/>
    </row>
    <row r="751" spans="1:16" ht="21" customHeight="1">
      <c r="A751" s="1"/>
      <c r="B751" s="1"/>
      <c r="C751" s="1"/>
      <c r="D751" s="1"/>
      <c r="E751" s="1"/>
      <c r="F751" s="1"/>
      <c r="G751" s="1"/>
      <c r="H751" s="3"/>
      <c r="I751" s="44"/>
      <c r="J751" s="44"/>
      <c r="K751" s="44"/>
      <c r="L751" s="44"/>
      <c r="M751" s="3"/>
      <c r="N751" s="3"/>
      <c r="O751" s="1"/>
      <c r="P751" s="1"/>
    </row>
    <row r="752" spans="1:16" ht="21" customHeight="1">
      <c r="A752" s="1"/>
      <c r="B752" s="1"/>
      <c r="C752" s="1"/>
      <c r="D752" s="1"/>
      <c r="E752" s="1"/>
      <c r="F752" s="1"/>
      <c r="G752" s="1"/>
      <c r="H752" s="3"/>
      <c r="I752" s="44"/>
      <c r="J752" s="44"/>
      <c r="K752" s="44"/>
      <c r="L752" s="44"/>
      <c r="M752" s="3"/>
      <c r="N752" s="3"/>
      <c r="O752" s="1"/>
      <c r="P752" s="1"/>
    </row>
    <row r="753" spans="1:16" ht="21" customHeight="1">
      <c r="A753" s="1"/>
      <c r="B753" s="1"/>
      <c r="C753" s="1"/>
      <c r="D753" s="1"/>
      <c r="E753" s="1"/>
      <c r="F753" s="1"/>
      <c r="G753" s="1"/>
      <c r="H753" s="3"/>
      <c r="I753" s="44"/>
      <c r="J753" s="44"/>
      <c r="K753" s="44"/>
      <c r="L753" s="44"/>
      <c r="M753" s="3"/>
      <c r="N753" s="3"/>
      <c r="O753" s="1"/>
      <c r="P753" s="1"/>
    </row>
    <row r="754" spans="1:16" ht="21" customHeight="1">
      <c r="A754" s="1"/>
      <c r="B754" s="1"/>
      <c r="C754" s="1"/>
      <c r="D754" s="1"/>
      <c r="E754" s="1"/>
      <c r="F754" s="1"/>
      <c r="G754" s="1"/>
      <c r="H754" s="3"/>
      <c r="I754" s="44"/>
      <c r="J754" s="44"/>
      <c r="K754" s="44"/>
      <c r="L754" s="44"/>
      <c r="M754" s="3"/>
      <c r="N754" s="3"/>
      <c r="O754" s="1"/>
      <c r="P754" s="1"/>
    </row>
    <row r="755" spans="1:16" ht="21" customHeight="1">
      <c r="A755" s="1"/>
      <c r="B755" s="1"/>
      <c r="C755" s="1"/>
      <c r="D755" s="1"/>
      <c r="E755" s="1"/>
      <c r="F755" s="1"/>
      <c r="G755" s="1"/>
      <c r="H755" s="3"/>
      <c r="I755" s="44"/>
      <c r="J755" s="44"/>
      <c r="K755" s="44"/>
      <c r="L755" s="44"/>
      <c r="M755" s="3"/>
      <c r="N755" s="3"/>
      <c r="O755" s="1"/>
      <c r="P755" s="1"/>
    </row>
    <row r="756" spans="1:16" ht="21" customHeight="1">
      <c r="A756" s="1"/>
      <c r="B756" s="1"/>
      <c r="C756" s="1"/>
      <c r="D756" s="1"/>
      <c r="E756" s="1"/>
      <c r="F756" s="1"/>
      <c r="G756" s="1"/>
      <c r="H756" s="3"/>
      <c r="I756" s="44"/>
      <c r="J756" s="44"/>
      <c r="K756" s="44"/>
      <c r="L756" s="44"/>
      <c r="M756" s="3"/>
      <c r="N756" s="3"/>
      <c r="O756" s="1"/>
      <c r="P756" s="1"/>
    </row>
    <row r="757" spans="1:16" ht="21" customHeight="1">
      <c r="A757" s="1"/>
      <c r="B757" s="1"/>
      <c r="C757" s="1"/>
      <c r="D757" s="1"/>
      <c r="E757" s="1"/>
      <c r="F757" s="1"/>
      <c r="G757" s="1"/>
      <c r="H757" s="3"/>
      <c r="I757" s="44"/>
      <c r="J757" s="44"/>
      <c r="K757" s="44"/>
      <c r="L757" s="44"/>
      <c r="M757" s="3"/>
      <c r="N757" s="3"/>
      <c r="O757" s="1"/>
      <c r="P757" s="1"/>
    </row>
    <row r="758" spans="1:16" ht="21" customHeight="1">
      <c r="A758" s="1"/>
      <c r="B758" s="1"/>
      <c r="C758" s="1"/>
      <c r="D758" s="1"/>
      <c r="E758" s="1"/>
      <c r="F758" s="1"/>
      <c r="G758" s="1"/>
      <c r="H758" s="3"/>
      <c r="I758" s="44"/>
      <c r="J758" s="44"/>
      <c r="K758" s="44"/>
      <c r="L758" s="44"/>
      <c r="M758" s="3"/>
      <c r="N758" s="3"/>
      <c r="O758" s="1"/>
      <c r="P758" s="1"/>
    </row>
    <row r="759" spans="1:16" ht="21" customHeight="1">
      <c r="A759" s="1"/>
      <c r="B759" s="1"/>
      <c r="C759" s="1"/>
      <c r="D759" s="1"/>
      <c r="E759" s="1"/>
      <c r="F759" s="1"/>
      <c r="G759" s="1"/>
      <c r="H759" s="3"/>
      <c r="I759" s="44"/>
      <c r="J759" s="44"/>
      <c r="K759" s="44"/>
      <c r="L759" s="44"/>
      <c r="M759" s="3"/>
      <c r="N759" s="3"/>
      <c r="O759" s="1"/>
      <c r="P759" s="1"/>
    </row>
    <row r="760" spans="1:16" ht="21" customHeight="1">
      <c r="A760" s="1"/>
      <c r="B760" s="1"/>
      <c r="C760" s="1"/>
      <c r="D760" s="1"/>
      <c r="E760" s="1"/>
      <c r="F760" s="1"/>
      <c r="G760" s="1"/>
      <c r="H760" s="3"/>
      <c r="I760" s="44"/>
      <c r="J760" s="44"/>
      <c r="K760" s="44"/>
      <c r="L760" s="44"/>
      <c r="M760" s="3"/>
      <c r="N760" s="3"/>
      <c r="O760" s="1"/>
      <c r="P760" s="1"/>
    </row>
    <row r="761" spans="1:16" ht="21" customHeight="1">
      <c r="A761" s="1"/>
      <c r="B761" s="1"/>
      <c r="C761" s="1"/>
      <c r="D761" s="1"/>
      <c r="E761" s="1"/>
      <c r="F761" s="1"/>
      <c r="G761" s="1"/>
      <c r="H761" s="3"/>
      <c r="I761" s="44"/>
      <c r="J761" s="44"/>
      <c r="K761" s="44"/>
      <c r="L761" s="44"/>
      <c r="M761" s="3"/>
      <c r="N761" s="3"/>
      <c r="O761" s="1"/>
      <c r="P761" s="1"/>
    </row>
    <row r="762" spans="1:16" ht="21" customHeight="1">
      <c r="A762" s="1"/>
      <c r="B762" s="1"/>
      <c r="C762" s="1"/>
      <c r="D762" s="1"/>
      <c r="E762" s="1"/>
      <c r="F762" s="1"/>
      <c r="G762" s="1"/>
      <c r="H762" s="3"/>
      <c r="I762" s="44"/>
      <c r="J762" s="44"/>
      <c r="K762" s="44"/>
      <c r="L762" s="44"/>
      <c r="M762" s="3"/>
      <c r="N762" s="3"/>
      <c r="O762" s="1"/>
      <c r="P762" s="1"/>
    </row>
    <row r="763" spans="1:16" ht="21" customHeight="1">
      <c r="A763" s="1"/>
      <c r="B763" s="1"/>
      <c r="C763" s="1"/>
      <c r="D763" s="1"/>
      <c r="E763" s="1"/>
      <c r="F763" s="1"/>
      <c r="G763" s="1"/>
      <c r="H763" s="3"/>
      <c r="I763" s="44"/>
      <c r="J763" s="44"/>
      <c r="K763" s="44"/>
      <c r="L763" s="44"/>
      <c r="M763" s="3"/>
      <c r="N763" s="3"/>
      <c r="O763" s="1"/>
      <c r="P763" s="1"/>
    </row>
    <row r="764" spans="1:16" ht="21" customHeight="1">
      <c r="A764" s="1"/>
      <c r="B764" s="1"/>
      <c r="C764" s="1"/>
      <c r="D764" s="1"/>
      <c r="E764" s="1"/>
      <c r="F764" s="1"/>
      <c r="G764" s="1"/>
      <c r="H764" s="3"/>
      <c r="I764" s="44"/>
      <c r="J764" s="44"/>
      <c r="K764" s="44"/>
      <c r="L764" s="44"/>
      <c r="M764" s="3"/>
      <c r="N764" s="3"/>
      <c r="O764" s="1"/>
      <c r="P764" s="1"/>
    </row>
    <row r="765" spans="1:16" ht="21" customHeight="1">
      <c r="A765" s="1"/>
      <c r="B765" s="1"/>
      <c r="C765" s="1"/>
      <c r="D765" s="1"/>
      <c r="E765" s="1"/>
      <c r="F765" s="1"/>
      <c r="G765" s="1"/>
      <c r="H765" s="3"/>
      <c r="I765" s="44"/>
      <c r="J765" s="44"/>
      <c r="K765" s="44"/>
      <c r="L765" s="44"/>
      <c r="M765" s="3"/>
      <c r="N765" s="3"/>
      <c r="O765" s="1"/>
      <c r="P765" s="1"/>
    </row>
    <row r="766" spans="1:16" ht="21" customHeight="1">
      <c r="A766" s="1"/>
      <c r="B766" s="1"/>
      <c r="C766" s="1"/>
      <c r="D766" s="1"/>
      <c r="E766" s="1"/>
      <c r="F766" s="1"/>
      <c r="G766" s="1"/>
      <c r="H766" s="3"/>
      <c r="I766" s="44"/>
      <c r="J766" s="44"/>
      <c r="K766" s="44"/>
      <c r="L766" s="44"/>
      <c r="M766" s="3"/>
      <c r="N766" s="3"/>
      <c r="O766" s="1"/>
      <c r="P766" s="1"/>
    </row>
    <row r="767" spans="1:16" ht="21" customHeight="1">
      <c r="A767" s="1"/>
      <c r="B767" s="1"/>
      <c r="C767" s="1"/>
      <c r="D767" s="1"/>
      <c r="E767" s="1"/>
      <c r="F767" s="1"/>
      <c r="G767" s="1"/>
      <c r="H767" s="3"/>
      <c r="I767" s="44"/>
      <c r="J767" s="44"/>
      <c r="K767" s="44"/>
      <c r="L767" s="44"/>
      <c r="M767" s="3"/>
      <c r="N767" s="3"/>
      <c r="O767" s="1"/>
      <c r="P767" s="1"/>
    </row>
    <row r="768" spans="1:16" ht="21" customHeight="1">
      <c r="A768" s="1"/>
      <c r="B768" s="1"/>
      <c r="C768" s="1"/>
      <c r="D768" s="1"/>
      <c r="E768" s="1"/>
      <c r="F768" s="1"/>
      <c r="G768" s="1"/>
      <c r="H768" s="3"/>
      <c r="I768" s="44"/>
      <c r="J768" s="44"/>
      <c r="K768" s="44"/>
      <c r="L768" s="44"/>
      <c r="M768" s="3"/>
      <c r="N768" s="3"/>
      <c r="O768" s="1"/>
      <c r="P768" s="1"/>
    </row>
    <row r="769" spans="1:16" ht="21" customHeight="1">
      <c r="A769" s="1"/>
      <c r="B769" s="1"/>
      <c r="C769" s="1"/>
      <c r="D769" s="1"/>
      <c r="E769" s="1"/>
      <c r="F769" s="1"/>
      <c r="G769" s="1"/>
      <c r="H769" s="3"/>
      <c r="I769" s="44"/>
      <c r="J769" s="44"/>
      <c r="K769" s="44"/>
      <c r="L769" s="44"/>
      <c r="M769" s="3"/>
      <c r="N769" s="3"/>
      <c r="O769" s="1"/>
      <c r="P769" s="1"/>
    </row>
    <row r="770" spans="1:16" ht="21" customHeight="1">
      <c r="A770" s="1"/>
      <c r="B770" s="1"/>
      <c r="C770" s="1"/>
      <c r="D770" s="1"/>
      <c r="E770" s="1"/>
      <c r="F770" s="1"/>
      <c r="G770" s="1"/>
      <c r="H770" s="3"/>
      <c r="I770" s="44"/>
      <c r="J770" s="44"/>
      <c r="K770" s="44"/>
      <c r="L770" s="44"/>
      <c r="M770" s="3"/>
      <c r="N770" s="3"/>
      <c r="O770" s="1"/>
      <c r="P770" s="1"/>
    </row>
    <row r="771" spans="1:16" ht="21" customHeight="1">
      <c r="A771" s="1"/>
      <c r="B771" s="1"/>
      <c r="C771" s="1"/>
      <c r="D771" s="1"/>
      <c r="E771" s="1"/>
      <c r="F771" s="1"/>
      <c r="G771" s="1"/>
      <c r="H771" s="3"/>
      <c r="I771" s="44"/>
      <c r="J771" s="44"/>
      <c r="K771" s="44"/>
      <c r="L771" s="44"/>
      <c r="M771" s="3"/>
      <c r="N771" s="3"/>
      <c r="O771" s="1"/>
      <c r="P771" s="1"/>
    </row>
    <row r="772" spans="1:16" ht="21" customHeight="1">
      <c r="A772" s="1"/>
      <c r="B772" s="1"/>
      <c r="C772" s="1"/>
      <c r="D772" s="1"/>
      <c r="E772" s="1"/>
      <c r="F772" s="1"/>
      <c r="G772" s="1"/>
      <c r="H772" s="3"/>
      <c r="I772" s="44"/>
      <c r="J772" s="44"/>
      <c r="K772" s="44"/>
      <c r="L772" s="44"/>
      <c r="M772" s="3"/>
      <c r="N772" s="3"/>
      <c r="O772" s="1"/>
      <c r="P772" s="1"/>
    </row>
    <row r="773" spans="1:16" ht="21" customHeight="1">
      <c r="A773" s="1"/>
      <c r="B773" s="1"/>
      <c r="C773" s="1"/>
      <c r="D773" s="1"/>
      <c r="E773" s="1"/>
      <c r="F773" s="1"/>
      <c r="G773" s="1"/>
      <c r="H773" s="3"/>
      <c r="I773" s="44"/>
      <c r="J773" s="44"/>
      <c r="K773" s="44"/>
      <c r="L773" s="44"/>
      <c r="M773" s="3"/>
      <c r="N773" s="3"/>
      <c r="O773" s="1"/>
      <c r="P773" s="1"/>
    </row>
    <row r="774" spans="1:16" ht="21" customHeight="1">
      <c r="A774" s="1"/>
      <c r="B774" s="1"/>
      <c r="C774" s="1"/>
      <c r="D774" s="1"/>
      <c r="E774" s="1"/>
      <c r="F774" s="1"/>
      <c r="G774" s="1"/>
      <c r="H774" s="3"/>
      <c r="I774" s="44"/>
      <c r="J774" s="44"/>
      <c r="K774" s="44"/>
      <c r="L774" s="44"/>
      <c r="M774" s="3"/>
      <c r="N774" s="3"/>
      <c r="O774" s="1"/>
      <c r="P774" s="1"/>
    </row>
    <row r="775" spans="1:16" ht="21" customHeight="1">
      <c r="A775" s="1"/>
      <c r="B775" s="1"/>
      <c r="C775" s="1"/>
      <c r="D775" s="1"/>
      <c r="E775" s="1"/>
      <c r="F775" s="1"/>
      <c r="G775" s="1"/>
      <c r="H775" s="3"/>
      <c r="I775" s="44"/>
      <c r="J775" s="44"/>
      <c r="K775" s="44"/>
      <c r="L775" s="44"/>
      <c r="M775" s="3"/>
      <c r="N775" s="3"/>
      <c r="O775" s="1"/>
      <c r="P775" s="1"/>
    </row>
    <row r="776" spans="1:16" ht="21" customHeight="1">
      <c r="A776" s="1"/>
      <c r="B776" s="1"/>
      <c r="C776" s="1"/>
      <c r="D776" s="1"/>
      <c r="E776" s="1"/>
      <c r="F776" s="1"/>
      <c r="G776" s="1"/>
      <c r="H776" s="3"/>
      <c r="I776" s="44"/>
      <c r="J776" s="44"/>
      <c r="K776" s="44"/>
      <c r="L776" s="44"/>
      <c r="M776" s="3"/>
      <c r="N776" s="3"/>
      <c r="O776" s="1"/>
      <c r="P776" s="1"/>
    </row>
    <row r="777" spans="1:16" ht="21" customHeight="1">
      <c r="A777" s="1"/>
      <c r="B777" s="1"/>
      <c r="C777" s="1"/>
      <c r="D777" s="1"/>
      <c r="E777" s="1"/>
      <c r="F777" s="1"/>
      <c r="G777" s="1"/>
      <c r="H777" s="3"/>
      <c r="I777" s="44"/>
      <c r="J777" s="44"/>
      <c r="K777" s="44"/>
      <c r="L777" s="44"/>
      <c r="M777" s="3"/>
      <c r="N777" s="3"/>
      <c r="O777" s="1"/>
      <c r="P777" s="1"/>
    </row>
    <row r="778" spans="1:16" ht="21" customHeight="1">
      <c r="A778" s="1"/>
      <c r="B778" s="1"/>
      <c r="C778" s="1"/>
      <c r="D778" s="1"/>
      <c r="E778" s="1"/>
      <c r="F778" s="1"/>
      <c r="G778" s="1"/>
      <c r="H778" s="3"/>
      <c r="I778" s="44"/>
      <c r="J778" s="44"/>
      <c r="K778" s="44"/>
      <c r="L778" s="44"/>
      <c r="M778" s="3"/>
      <c r="N778" s="3"/>
      <c r="O778" s="1"/>
      <c r="P778" s="1"/>
    </row>
    <row r="779" spans="1:16" ht="21" customHeight="1">
      <c r="A779" s="1"/>
      <c r="B779" s="1"/>
      <c r="C779" s="1"/>
      <c r="D779" s="1"/>
      <c r="E779" s="1"/>
      <c r="F779" s="1"/>
      <c r="G779" s="1"/>
      <c r="H779" s="3"/>
      <c r="I779" s="44"/>
      <c r="J779" s="44"/>
      <c r="K779" s="44"/>
      <c r="L779" s="44"/>
      <c r="M779" s="3"/>
      <c r="N779" s="3"/>
      <c r="O779" s="1"/>
      <c r="P779" s="1"/>
    </row>
    <row r="780" spans="1:16" ht="21" customHeight="1">
      <c r="A780" s="1"/>
      <c r="B780" s="1"/>
      <c r="C780" s="1"/>
      <c r="D780" s="1"/>
      <c r="E780" s="1"/>
      <c r="F780" s="1"/>
      <c r="G780" s="1"/>
      <c r="H780" s="3"/>
      <c r="I780" s="44"/>
      <c r="J780" s="44"/>
      <c r="K780" s="44"/>
      <c r="L780" s="44"/>
      <c r="M780" s="3"/>
      <c r="N780" s="3"/>
      <c r="O780" s="1"/>
      <c r="P780" s="1"/>
    </row>
    <row r="781" spans="1:16" ht="21" customHeight="1">
      <c r="A781" s="1"/>
      <c r="B781" s="1"/>
      <c r="C781" s="1"/>
      <c r="D781" s="1"/>
      <c r="E781" s="1"/>
      <c r="F781" s="1"/>
      <c r="G781" s="1"/>
      <c r="H781" s="3"/>
      <c r="I781" s="44"/>
      <c r="J781" s="44"/>
      <c r="K781" s="44"/>
      <c r="L781" s="44"/>
      <c r="M781" s="3"/>
      <c r="N781" s="3"/>
      <c r="O781" s="1"/>
      <c r="P781" s="1"/>
    </row>
    <row r="782" spans="1:16" ht="21" customHeight="1">
      <c r="A782" s="1"/>
      <c r="B782" s="1"/>
      <c r="C782" s="1"/>
      <c r="D782" s="1"/>
      <c r="E782" s="1"/>
      <c r="F782" s="1"/>
      <c r="G782" s="1"/>
      <c r="H782" s="3"/>
      <c r="I782" s="44"/>
      <c r="J782" s="44"/>
      <c r="K782" s="44"/>
      <c r="L782" s="44"/>
      <c r="M782" s="3"/>
      <c r="N782" s="3"/>
      <c r="O782" s="1"/>
      <c r="P782" s="1"/>
    </row>
    <row r="783" spans="1:16" ht="21" customHeight="1">
      <c r="A783" s="1"/>
      <c r="B783" s="1"/>
      <c r="C783" s="1"/>
      <c r="D783" s="1"/>
      <c r="E783" s="1"/>
      <c r="F783" s="1"/>
      <c r="G783" s="1"/>
      <c r="H783" s="3"/>
      <c r="I783" s="44"/>
      <c r="J783" s="44"/>
      <c r="K783" s="44"/>
      <c r="L783" s="44"/>
      <c r="M783" s="3"/>
      <c r="N783" s="3"/>
      <c r="O783" s="1"/>
      <c r="P783" s="1"/>
    </row>
    <row r="784" spans="1:16" ht="21" customHeight="1">
      <c r="A784" s="1"/>
      <c r="B784" s="1"/>
      <c r="C784" s="1"/>
      <c r="D784" s="1"/>
      <c r="E784" s="1"/>
      <c r="F784" s="1"/>
      <c r="G784" s="1"/>
      <c r="H784" s="3"/>
      <c r="I784" s="44"/>
      <c r="J784" s="44"/>
      <c r="K784" s="44"/>
      <c r="L784" s="44"/>
      <c r="M784" s="3"/>
      <c r="N784" s="3"/>
      <c r="O784" s="1"/>
      <c r="P784" s="1"/>
    </row>
    <row r="785" spans="1:16" ht="21" customHeight="1">
      <c r="A785" s="1"/>
      <c r="B785" s="1"/>
      <c r="C785" s="1"/>
      <c r="D785" s="1"/>
      <c r="E785" s="1"/>
      <c r="F785" s="1"/>
      <c r="G785" s="1"/>
      <c r="H785" s="3"/>
      <c r="I785" s="44"/>
      <c r="J785" s="44"/>
      <c r="K785" s="44"/>
      <c r="L785" s="44"/>
      <c r="M785" s="3"/>
      <c r="N785" s="3"/>
      <c r="O785" s="1"/>
      <c r="P785" s="1"/>
    </row>
    <row r="786" spans="1:16" ht="21" customHeight="1">
      <c r="A786" s="1"/>
      <c r="B786" s="1"/>
      <c r="C786" s="1"/>
      <c r="D786" s="1"/>
      <c r="E786" s="1"/>
      <c r="F786" s="1"/>
      <c r="G786" s="1"/>
      <c r="H786" s="3"/>
      <c r="I786" s="44"/>
      <c r="J786" s="44"/>
      <c r="K786" s="44"/>
      <c r="L786" s="44"/>
      <c r="M786" s="3"/>
      <c r="N786" s="3"/>
      <c r="O786" s="1"/>
      <c r="P786" s="1"/>
    </row>
    <row r="787" spans="1:16" ht="21" customHeight="1">
      <c r="A787" s="1"/>
      <c r="B787" s="1"/>
      <c r="C787" s="1"/>
      <c r="D787" s="1"/>
      <c r="E787" s="1"/>
      <c r="F787" s="1"/>
      <c r="G787" s="1"/>
      <c r="H787" s="3"/>
      <c r="I787" s="44"/>
      <c r="J787" s="44"/>
      <c r="K787" s="44"/>
      <c r="L787" s="44"/>
      <c r="M787" s="3"/>
      <c r="N787" s="3"/>
      <c r="O787" s="1"/>
      <c r="P787" s="1"/>
    </row>
    <row r="788" spans="1:16" ht="21" customHeight="1">
      <c r="A788" s="1"/>
      <c r="B788" s="1"/>
      <c r="C788" s="1"/>
      <c r="D788" s="1"/>
      <c r="E788" s="1"/>
      <c r="F788" s="1"/>
      <c r="G788" s="1"/>
      <c r="H788" s="3"/>
      <c r="I788" s="44"/>
      <c r="J788" s="44"/>
      <c r="K788" s="44"/>
      <c r="L788" s="44"/>
      <c r="M788" s="3"/>
      <c r="N788" s="3"/>
      <c r="O788" s="1"/>
      <c r="P788" s="1"/>
    </row>
    <row r="789" spans="1:16" ht="21" customHeight="1">
      <c r="A789" s="1"/>
      <c r="B789" s="1"/>
      <c r="C789" s="1"/>
      <c r="D789" s="1"/>
      <c r="E789" s="1"/>
      <c r="F789" s="1"/>
      <c r="G789" s="1"/>
      <c r="H789" s="3"/>
      <c r="I789" s="44"/>
      <c r="J789" s="44"/>
      <c r="K789" s="44"/>
      <c r="L789" s="44"/>
      <c r="M789" s="3"/>
      <c r="N789" s="3"/>
      <c r="O789" s="1"/>
      <c r="P789" s="1"/>
    </row>
    <row r="790" spans="1:16" ht="21" customHeight="1">
      <c r="A790" s="1"/>
      <c r="B790" s="1"/>
      <c r="C790" s="1"/>
      <c r="D790" s="1"/>
      <c r="E790" s="1"/>
      <c r="F790" s="1"/>
      <c r="G790" s="1"/>
      <c r="H790" s="3"/>
      <c r="I790" s="44"/>
      <c r="J790" s="44"/>
      <c r="K790" s="44"/>
      <c r="L790" s="44"/>
      <c r="M790" s="3"/>
      <c r="N790" s="3"/>
      <c r="O790" s="1"/>
      <c r="P790" s="1"/>
    </row>
    <row r="791" spans="1:16" ht="21" customHeight="1">
      <c r="A791" s="1"/>
      <c r="B791" s="1"/>
      <c r="C791" s="1"/>
      <c r="D791" s="1"/>
      <c r="E791" s="1"/>
      <c r="F791" s="1"/>
      <c r="G791" s="1"/>
      <c r="H791" s="3"/>
      <c r="I791" s="44"/>
      <c r="J791" s="44"/>
      <c r="K791" s="44"/>
      <c r="L791" s="44"/>
      <c r="M791" s="3"/>
      <c r="N791" s="3"/>
      <c r="O791" s="1"/>
      <c r="P791" s="1"/>
    </row>
    <row r="792" spans="1:16" ht="21" customHeight="1">
      <c r="A792" s="1"/>
      <c r="B792" s="1"/>
      <c r="C792" s="1"/>
      <c r="D792" s="1"/>
      <c r="E792" s="1"/>
      <c r="F792" s="1"/>
      <c r="G792" s="1"/>
      <c r="H792" s="3"/>
      <c r="I792" s="44"/>
      <c r="J792" s="44"/>
      <c r="K792" s="44"/>
      <c r="L792" s="44"/>
      <c r="M792" s="3"/>
      <c r="N792" s="3"/>
      <c r="O792" s="1"/>
      <c r="P792" s="1"/>
    </row>
    <row r="793" spans="1:16" ht="21" customHeight="1">
      <c r="A793" s="1"/>
      <c r="B793" s="1"/>
      <c r="C793" s="1"/>
      <c r="D793" s="1"/>
      <c r="E793" s="1"/>
      <c r="F793" s="1"/>
      <c r="G793" s="1"/>
      <c r="H793" s="3"/>
      <c r="I793" s="44"/>
      <c r="J793" s="44"/>
      <c r="K793" s="44"/>
      <c r="L793" s="44"/>
      <c r="M793" s="3"/>
      <c r="N793" s="3"/>
      <c r="O793" s="1"/>
      <c r="P793" s="1"/>
    </row>
    <row r="794" spans="1:16" ht="21" customHeight="1">
      <c r="A794" s="1"/>
      <c r="B794" s="1"/>
      <c r="C794" s="1"/>
      <c r="D794" s="1"/>
      <c r="E794" s="1"/>
      <c r="F794" s="1"/>
      <c r="G794" s="1"/>
      <c r="H794" s="3"/>
      <c r="I794" s="44"/>
      <c r="J794" s="44"/>
      <c r="K794" s="44"/>
      <c r="L794" s="44"/>
      <c r="M794" s="3"/>
      <c r="N794" s="3"/>
      <c r="O794" s="1"/>
      <c r="P794" s="1"/>
    </row>
    <row r="795" spans="1:16" ht="21" customHeight="1">
      <c r="A795" s="1"/>
      <c r="B795" s="1"/>
      <c r="C795" s="1"/>
      <c r="D795" s="1"/>
      <c r="E795" s="1"/>
      <c r="F795" s="1"/>
      <c r="G795" s="1"/>
      <c r="H795" s="3"/>
      <c r="I795" s="44"/>
      <c r="J795" s="44"/>
      <c r="K795" s="44"/>
      <c r="L795" s="44"/>
      <c r="M795" s="3"/>
      <c r="N795" s="3"/>
      <c r="O795" s="1"/>
      <c r="P795" s="1"/>
    </row>
    <row r="796" spans="1:16" ht="21" customHeight="1">
      <c r="A796" s="1"/>
      <c r="B796" s="1"/>
      <c r="C796" s="1"/>
      <c r="D796" s="1"/>
      <c r="E796" s="1"/>
      <c r="F796" s="1"/>
      <c r="G796" s="1"/>
      <c r="H796" s="3"/>
      <c r="I796" s="44"/>
      <c r="J796" s="44"/>
      <c r="K796" s="44"/>
      <c r="L796" s="44"/>
      <c r="M796" s="3"/>
      <c r="N796" s="3"/>
      <c r="O796" s="1"/>
      <c r="P796" s="1"/>
    </row>
    <row r="797" spans="1:16" ht="21" customHeight="1">
      <c r="A797" s="1"/>
      <c r="B797" s="1"/>
      <c r="C797" s="1"/>
      <c r="D797" s="1"/>
      <c r="E797" s="1"/>
      <c r="F797" s="1"/>
      <c r="G797" s="1"/>
      <c r="H797" s="3"/>
      <c r="I797" s="44"/>
      <c r="J797" s="44"/>
      <c r="K797" s="44"/>
      <c r="L797" s="44"/>
      <c r="M797" s="3"/>
      <c r="N797" s="3"/>
      <c r="O797" s="1"/>
      <c r="P797" s="1"/>
    </row>
    <row r="798" spans="1:16" ht="21" customHeight="1">
      <c r="A798" s="1"/>
      <c r="B798" s="1"/>
      <c r="C798" s="1"/>
      <c r="D798" s="1"/>
      <c r="E798" s="1"/>
      <c r="F798" s="1"/>
      <c r="G798" s="1"/>
      <c r="H798" s="3"/>
      <c r="I798" s="44"/>
      <c r="J798" s="44"/>
      <c r="K798" s="44"/>
      <c r="L798" s="44"/>
      <c r="M798" s="3"/>
      <c r="N798" s="3"/>
      <c r="O798" s="1"/>
      <c r="P798" s="1"/>
    </row>
    <row r="799" spans="1:16" ht="21" customHeight="1">
      <c r="A799" s="1"/>
      <c r="B799" s="1"/>
      <c r="C799" s="1"/>
      <c r="D799" s="1"/>
      <c r="E799" s="1"/>
      <c r="F799" s="1"/>
      <c r="G799" s="1"/>
      <c r="H799" s="3"/>
      <c r="I799" s="44"/>
      <c r="J799" s="44"/>
      <c r="K799" s="44"/>
      <c r="L799" s="44"/>
      <c r="M799" s="3"/>
      <c r="N799" s="3"/>
      <c r="O799" s="1"/>
      <c r="P799" s="1"/>
    </row>
    <row r="800" spans="1:16" ht="21" customHeight="1">
      <c r="A800" s="1"/>
      <c r="B800" s="1"/>
      <c r="C800" s="1"/>
      <c r="D800" s="1"/>
      <c r="E800" s="1"/>
      <c r="F800" s="1"/>
      <c r="G800" s="1"/>
      <c r="H800" s="3"/>
      <c r="I800" s="44"/>
      <c r="J800" s="44"/>
      <c r="K800" s="44"/>
      <c r="L800" s="44"/>
      <c r="M800" s="3"/>
      <c r="N800" s="3"/>
      <c r="O800" s="1"/>
      <c r="P800" s="1"/>
    </row>
    <row r="801" spans="1:16" ht="21" customHeight="1">
      <c r="A801" s="1"/>
      <c r="B801" s="1"/>
      <c r="C801" s="1"/>
      <c r="D801" s="1"/>
      <c r="E801" s="1"/>
      <c r="F801" s="1"/>
      <c r="G801" s="1"/>
      <c r="H801" s="3"/>
      <c r="I801" s="44"/>
      <c r="J801" s="44"/>
      <c r="K801" s="44"/>
      <c r="L801" s="44"/>
      <c r="M801" s="3"/>
      <c r="N801" s="3"/>
      <c r="O801" s="1"/>
      <c r="P801" s="1"/>
    </row>
    <row r="802" spans="1:16" ht="21" customHeight="1">
      <c r="A802" s="1"/>
      <c r="B802" s="1"/>
      <c r="C802" s="1"/>
      <c r="D802" s="1"/>
      <c r="E802" s="1"/>
      <c r="F802" s="1"/>
      <c r="G802" s="1"/>
      <c r="H802" s="3"/>
      <c r="I802" s="44"/>
      <c r="J802" s="44"/>
      <c r="K802" s="44"/>
      <c r="L802" s="44"/>
      <c r="M802" s="3"/>
      <c r="N802" s="3"/>
      <c r="O802" s="1"/>
      <c r="P802" s="1"/>
    </row>
    <row r="803" spans="1:16" ht="21" customHeight="1">
      <c r="A803" s="1"/>
      <c r="B803" s="1"/>
      <c r="C803" s="1"/>
      <c r="D803" s="1"/>
      <c r="E803" s="1"/>
      <c r="F803" s="1"/>
      <c r="G803" s="1"/>
      <c r="H803" s="3"/>
      <c r="I803" s="44"/>
      <c r="J803" s="44"/>
      <c r="K803" s="44"/>
      <c r="L803" s="44"/>
      <c r="M803" s="3"/>
      <c r="N803" s="3"/>
      <c r="O803" s="1"/>
      <c r="P803" s="1"/>
    </row>
    <row r="804" spans="1:16" ht="21" customHeight="1">
      <c r="A804" s="1"/>
      <c r="B804" s="1"/>
      <c r="C804" s="1"/>
      <c r="D804" s="1"/>
      <c r="E804" s="1"/>
      <c r="F804" s="1"/>
      <c r="G804" s="1"/>
      <c r="H804" s="3"/>
      <c r="I804" s="44"/>
      <c r="J804" s="44"/>
      <c r="K804" s="44"/>
      <c r="L804" s="44"/>
      <c r="M804" s="3"/>
      <c r="N804" s="3"/>
      <c r="O804" s="1"/>
      <c r="P804" s="1"/>
    </row>
    <row r="805" spans="1:16" ht="21" customHeight="1">
      <c r="A805" s="1"/>
      <c r="B805" s="1"/>
      <c r="C805" s="1"/>
      <c r="D805" s="1"/>
      <c r="E805" s="1"/>
      <c r="F805" s="1"/>
      <c r="G805" s="1"/>
      <c r="H805" s="3"/>
      <c r="I805" s="44"/>
      <c r="J805" s="44"/>
      <c r="K805" s="44"/>
      <c r="L805" s="44"/>
      <c r="M805" s="3"/>
      <c r="N805" s="3"/>
      <c r="O805" s="1"/>
      <c r="P805" s="1"/>
    </row>
    <row r="806" spans="1:16" ht="21" customHeight="1">
      <c r="A806" s="1"/>
      <c r="B806" s="1"/>
      <c r="C806" s="1"/>
      <c r="D806" s="1"/>
      <c r="E806" s="1"/>
      <c r="F806" s="1"/>
      <c r="G806" s="1"/>
      <c r="H806" s="3"/>
      <c r="I806" s="44"/>
      <c r="J806" s="44"/>
      <c r="K806" s="44"/>
      <c r="L806" s="44"/>
      <c r="M806" s="3"/>
      <c r="N806" s="3"/>
      <c r="O806" s="1"/>
      <c r="P806" s="1"/>
    </row>
    <row r="807" spans="1:16" ht="21" customHeight="1">
      <c r="A807" s="1"/>
      <c r="B807" s="1"/>
      <c r="C807" s="1"/>
      <c r="D807" s="1"/>
      <c r="E807" s="1"/>
      <c r="F807" s="1"/>
      <c r="G807" s="1"/>
      <c r="H807" s="3"/>
      <c r="I807" s="44"/>
      <c r="J807" s="44"/>
      <c r="K807" s="44"/>
      <c r="L807" s="44"/>
      <c r="M807" s="3"/>
      <c r="N807" s="3"/>
      <c r="O807" s="1"/>
      <c r="P807" s="1"/>
    </row>
    <row r="808" spans="1:16" ht="21" customHeight="1">
      <c r="A808" s="1"/>
      <c r="B808" s="1"/>
      <c r="C808" s="1"/>
      <c r="D808" s="1"/>
      <c r="E808" s="1"/>
      <c r="F808" s="1"/>
      <c r="G808" s="1"/>
      <c r="H808" s="3"/>
      <c r="I808" s="44"/>
      <c r="J808" s="44"/>
      <c r="K808" s="44"/>
      <c r="L808" s="44"/>
      <c r="M808" s="3"/>
      <c r="N808" s="3"/>
      <c r="O808" s="1"/>
      <c r="P808" s="1"/>
    </row>
    <row r="809" spans="1:16" ht="21" customHeight="1">
      <c r="A809" s="1"/>
      <c r="B809" s="1"/>
      <c r="C809" s="1"/>
      <c r="D809" s="1"/>
      <c r="E809" s="1"/>
      <c r="F809" s="1"/>
      <c r="G809" s="1"/>
      <c r="H809" s="3"/>
      <c r="I809" s="44"/>
      <c r="J809" s="44"/>
      <c r="K809" s="44"/>
      <c r="L809" s="44"/>
      <c r="M809" s="3"/>
      <c r="N809" s="3"/>
      <c r="O809" s="1"/>
      <c r="P809" s="1"/>
    </row>
    <row r="810" spans="1:16" ht="21" customHeight="1">
      <c r="A810" s="1"/>
      <c r="B810" s="1"/>
      <c r="C810" s="1"/>
      <c r="D810" s="1"/>
      <c r="E810" s="1"/>
      <c r="F810" s="1"/>
      <c r="G810" s="1"/>
      <c r="H810" s="3"/>
      <c r="I810" s="44"/>
      <c r="J810" s="44"/>
      <c r="K810" s="44"/>
      <c r="L810" s="44"/>
      <c r="M810" s="3"/>
      <c r="N810" s="3"/>
      <c r="O810" s="1"/>
      <c r="P810" s="1"/>
    </row>
    <row r="811" spans="1:16" ht="21" customHeight="1">
      <c r="A811" s="1"/>
      <c r="B811" s="1"/>
      <c r="C811" s="1"/>
      <c r="D811" s="1"/>
      <c r="E811" s="1"/>
      <c r="F811" s="1"/>
      <c r="G811" s="1"/>
      <c r="H811" s="3"/>
      <c r="I811" s="44"/>
      <c r="J811" s="44"/>
      <c r="K811" s="44"/>
      <c r="L811" s="44"/>
      <c r="M811" s="3"/>
      <c r="N811" s="3"/>
      <c r="O811" s="1"/>
      <c r="P811" s="1"/>
    </row>
    <row r="812" spans="1:16" ht="21" customHeight="1">
      <c r="A812" s="1"/>
      <c r="B812" s="1"/>
      <c r="C812" s="1"/>
      <c r="D812" s="1"/>
      <c r="E812" s="1"/>
      <c r="F812" s="1"/>
      <c r="G812" s="1"/>
      <c r="H812" s="3"/>
      <c r="I812" s="44"/>
      <c r="J812" s="44"/>
      <c r="K812" s="44"/>
      <c r="L812" s="44"/>
      <c r="M812" s="3"/>
      <c r="N812" s="3"/>
      <c r="O812" s="1"/>
      <c r="P812" s="1"/>
    </row>
    <row r="813" spans="1:16" ht="21" customHeight="1">
      <c r="A813" s="1"/>
      <c r="B813" s="1"/>
      <c r="C813" s="1"/>
      <c r="D813" s="1"/>
      <c r="E813" s="1"/>
      <c r="F813" s="1"/>
      <c r="G813" s="1"/>
      <c r="H813" s="3"/>
      <c r="I813" s="44"/>
      <c r="J813" s="44"/>
      <c r="K813" s="44"/>
      <c r="L813" s="44"/>
      <c r="M813" s="3"/>
      <c r="N813" s="3"/>
      <c r="O813" s="1"/>
      <c r="P813" s="1"/>
    </row>
    <row r="814" spans="1:16" ht="21" customHeight="1">
      <c r="A814" s="1"/>
      <c r="B814" s="1"/>
      <c r="C814" s="1"/>
      <c r="D814" s="1"/>
      <c r="E814" s="1"/>
      <c r="F814" s="1"/>
      <c r="G814" s="1"/>
      <c r="H814" s="3"/>
      <c r="I814" s="44"/>
      <c r="J814" s="44"/>
      <c r="K814" s="44"/>
      <c r="L814" s="44"/>
      <c r="M814" s="3"/>
      <c r="N814" s="3"/>
      <c r="O814" s="1"/>
      <c r="P814" s="1"/>
    </row>
    <row r="815" spans="1:16" ht="21" customHeight="1">
      <c r="A815" s="1"/>
      <c r="B815" s="1"/>
      <c r="C815" s="1"/>
      <c r="D815" s="1"/>
      <c r="E815" s="1"/>
      <c r="F815" s="1"/>
      <c r="G815" s="1"/>
      <c r="H815" s="3"/>
      <c r="I815" s="44"/>
      <c r="J815" s="44"/>
      <c r="K815" s="44"/>
      <c r="L815" s="44"/>
      <c r="M815" s="3"/>
      <c r="N815" s="3"/>
      <c r="O815" s="1"/>
      <c r="P815" s="1"/>
    </row>
    <row r="816" spans="1:16" ht="21" customHeight="1">
      <c r="A816" s="1"/>
      <c r="B816" s="1"/>
      <c r="C816" s="1"/>
      <c r="D816" s="1"/>
      <c r="E816" s="1"/>
      <c r="F816" s="1"/>
      <c r="G816" s="1"/>
      <c r="H816" s="3"/>
      <c r="I816" s="44"/>
      <c r="J816" s="44"/>
      <c r="K816" s="44"/>
      <c r="L816" s="44"/>
      <c r="M816" s="3"/>
      <c r="N816" s="3"/>
      <c r="O816" s="1"/>
      <c r="P816" s="1"/>
    </row>
    <row r="817" spans="1:16" ht="21" customHeight="1">
      <c r="A817" s="1"/>
      <c r="B817" s="1"/>
      <c r="C817" s="1"/>
      <c r="D817" s="1"/>
      <c r="E817" s="1"/>
      <c r="F817" s="1"/>
      <c r="G817" s="1"/>
      <c r="H817" s="3"/>
      <c r="I817" s="44"/>
      <c r="J817" s="44"/>
      <c r="K817" s="44"/>
      <c r="L817" s="44"/>
      <c r="M817" s="3"/>
      <c r="N817" s="3"/>
      <c r="O817" s="1"/>
      <c r="P817" s="1"/>
    </row>
    <row r="818" spans="1:16" ht="21" customHeight="1">
      <c r="A818" s="1"/>
      <c r="B818" s="1"/>
      <c r="C818" s="1"/>
      <c r="D818" s="1"/>
      <c r="E818" s="1"/>
      <c r="F818" s="1"/>
      <c r="G818" s="1"/>
      <c r="H818" s="3"/>
      <c r="I818" s="44"/>
      <c r="J818" s="44"/>
      <c r="K818" s="44"/>
      <c r="L818" s="44"/>
      <c r="M818" s="3"/>
      <c r="N818" s="3"/>
      <c r="O818" s="1"/>
      <c r="P818" s="1"/>
    </row>
    <row r="819" spans="1:16" ht="21" customHeight="1">
      <c r="A819" s="1"/>
      <c r="B819" s="1"/>
      <c r="C819" s="1"/>
      <c r="D819" s="1"/>
      <c r="E819" s="1"/>
      <c r="F819" s="1"/>
      <c r="G819" s="1"/>
      <c r="H819" s="3"/>
      <c r="I819" s="44"/>
      <c r="J819" s="44"/>
      <c r="K819" s="44"/>
      <c r="L819" s="44"/>
      <c r="M819" s="3"/>
      <c r="N819" s="3"/>
      <c r="O819" s="1"/>
      <c r="P819" s="1"/>
    </row>
    <row r="820" spans="1:16" ht="21" customHeight="1">
      <c r="A820" s="1"/>
      <c r="B820" s="1"/>
      <c r="C820" s="1"/>
      <c r="D820" s="1"/>
      <c r="E820" s="1"/>
      <c r="F820" s="1"/>
      <c r="G820" s="1"/>
      <c r="H820" s="3"/>
      <c r="I820" s="44"/>
      <c r="J820" s="44"/>
      <c r="K820" s="44"/>
      <c r="L820" s="44"/>
      <c r="M820" s="3"/>
      <c r="N820" s="3"/>
      <c r="O820" s="1"/>
      <c r="P820" s="1"/>
    </row>
    <row r="821" spans="1:16" ht="21" customHeight="1">
      <c r="A821" s="1"/>
      <c r="B821" s="1"/>
      <c r="C821" s="1"/>
      <c r="D821" s="1"/>
      <c r="E821" s="1"/>
      <c r="F821" s="1"/>
      <c r="G821" s="1"/>
      <c r="H821" s="3"/>
      <c r="I821" s="44"/>
      <c r="J821" s="44"/>
      <c r="K821" s="44"/>
      <c r="L821" s="44"/>
      <c r="M821" s="3"/>
      <c r="N821" s="3"/>
      <c r="O821" s="1"/>
      <c r="P821" s="1"/>
    </row>
    <row r="822" spans="1:16" ht="21" customHeight="1">
      <c r="A822" s="1"/>
      <c r="B822" s="1"/>
      <c r="C822" s="1"/>
      <c r="D822" s="1"/>
      <c r="E822" s="1"/>
      <c r="F822" s="1"/>
      <c r="G822" s="1"/>
      <c r="H822" s="3"/>
      <c r="I822" s="44"/>
      <c r="J822" s="44"/>
      <c r="K822" s="44"/>
      <c r="L822" s="44"/>
      <c r="M822" s="3"/>
      <c r="N822" s="3"/>
      <c r="O822" s="1"/>
      <c r="P822" s="1"/>
    </row>
    <row r="823" spans="1:16" ht="21" customHeight="1">
      <c r="A823" s="1"/>
      <c r="B823" s="1"/>
      <c r="C823" s="1"/>
      <c r="D823" s="1"/>
      <c r="E823" s="1"/>
      <c r="F823" s="1"/>
      <c r="G823" s="1"/>
      <c r="H823" s="3"/>
      <c r="I823" s="44"/>
      <c r="J823" s="44"/>
      <c r="K823" s="44"/>
      <c r="L823" s="44"/>
      <c r="M823" s="3"/>
      <c r="N823" s="3"/>
      <c r="O823" s="1"/>
      <c r="P823" s="1"/>
    </row>
    <row r="824" spans="1:16" ht="21" customHeight="1">
      <c r="A824" s="1"/>
      <c r="B824" s="1"/>
      <c r="C824" s="1"/>
      <c r="D824" s="1"/>
      <c r="E824" s="1"/>
      <c r="F824" s="1"/>
      <c r="G824" s="1"/>
      <c r="H824" s="3"/>
      <c r="I824" s="44"/>
      <c r="J824" s="44"/>
      <c r="K824" s="44"/>
      <c r="L824" s="44"/>
      <c r="M824" s="3"/>
      <c r="N824" s="3"/>
      <c r="O824" s="1"/>
      <c r="P824" s="1"/>
    </row>
    <row r="825" spans="1:16" ht="21" customHeight="1">
      <c r="A825" s="1"/>
      <c r="B825" s="1"/>
      <c r="C825" s="1"/>
      <c r="D825" s="1"/>
      <c r="E825" s="1"/>
      <c r="F825" s="1"/>
      <c r="G825" s="1"/>
      <c r="H825" s="3"/>
      <c r="I825" s="44"/>
      <c r="J825" s="44"/>
      <c r="K825" s="44"/>
      <c r="L825" s="44"/>
      <c r="M825" s="3"/>
      <c r="N825" s="3"/>
      <c r="O825" s="1"/>
      <c r="P825" s="1"/>
    </row>
    <row r="826" spans="1:16" ht="21" customHeight="1">
      <c r="A826" s="1"/>
      <c r="B826" s="1"/>
      <c r="C826" s="1"/>
      <c r="D826" s="1"/>
      <c r="E826" s="1"/>
      <c r="F826" s="1"/>
      <c r="G826" s="1"/>
      <c r="H826" s="3"/>
      <c r="I826" s="44"/>
      <c r="J826" s="44"/>
      <c r="K826" s="44"/>
      <c r="L826" s="44"/>
      <c r="M826" s="3"/>
      <c r="N826" s="3"/>
      <c r="O826" s="1"/>
      <c r="P826" s="1"/>
    </row>
    <row r="827" spans="1:16" ht="21" customHeight="1">
      <c r="A827" s="1"/>
      <c r="B827" s="1"/>
      <c r="C827" s="1"/>
      <c r="D827" s="1"/>
      <c r="E827" s="1"/>
      <c r="F827" s="1"/>
      <c r="G827" s="1"/>
      <c r="H827" s="3"/>
      <c r="I827" s="44"/>
      <c r="J827" s="44"/>
      <c r="K827" s="44"/>
      <c r="L827" s="44"/>
      <c r="M827" s="3"/>
      <c r="N827" s="3"/>
      <c r="O827" s="1"/>
      <c r="P827" s="1"/>
    </row>
    <row r="828" spans="1:16" ht="21" customHeight="1">
      <c r="A828" s="1"/>
      <c r="B828" s="1"/>
      <c r="C828" s="1"/>
      <c r="D828" s="1"/>
      <c r="E828" s="1"/>
      <c r="F828" s="1"/>
      <c r="G828" s="1"/>
      <c r="H828" s="3"/>
      <c r="I828" s="44"/>
      <c r="J828" s="44"/>
      <c r="K828" s="44"/>
      <c r="L828" s="44"/>
      <c r="M828" s="3"/>
      <c r="N828" s="3"/>
      <c r="O828" s="1"/>
      <c r="P828" s="1"/>
    </row>
    <row r="829" spans="1:16" ht="21" customHeight="1">
      <c r="A829" s="1"/>
      <c r="B829" s="1"/>
      <c r="C829" s="1"/>
      <c r="D829" s="1"/>
      <c r="E829" s="1"/>
      <c r="F829" s="1"/>
      <c r="G829" s="1"/>
      <c r="H829" s="3"/>
      <c r="I829" s="44"/>
      <c r="J829" s="44"/>
      <c r="K829" s="44"/>
      <c r="L829" s="44"/>
      <c r="M829" s="3"/>
      <c r="N829" s="3"/>
      <c r="O829" s="1"/>
      <c r="P829" s="1"/>
    </row>
    <row r="830" spans="1:16" ht="21" customHeight="1">
      <c r="A830" s="1"/>
      <c r="B830" s="1"/>
      <c r="C830" s="1"/>
      <c r="D830" s="1"/>
      <c r="E830" s="1"/>
      <c r="F830" s="1"/>
      <c r="G830" s="1"/>
      <c r="H830" s="3"/>
      <c r="I830" s="44"/>
      <c r="J830" s="44"/>
      <c r="K830" s="44"/>
      <c r="L830" s="44"/>
      <c r="M830" s="3"/>
      <c r="N830" s="3"/>
      <c r="O830" s="1"/>
      <c r="P830" s="1"/>
    </row>
    <row r="831" spans="1:16" ht="21" customHeight="1">
      <c r="A831" s="1"/>
      <c r="B831" s="1"/>
      <c r="C831" s="1"/>
      <c r="D831" s="1"/>
      <c r="E831" s="1"/>
      <c r="F831" s="1"/>
      <c r="G831" s="1"/>
      <c r="H831" s="3"/>
      <c r="I831" s="44"/>
      <c r="J831" s="44"/>
      <c r="K831" s="44"/>
      <c r="L831" s="44"/>
      <c r="M831" s="3"/>
      <c r="N831" s="3"/>
      <c r="O831" s="1"/>
      <c r="P831" s="1"/>
    </row>
    <row r="832" spans="1:16" ht="21" customHeight="1">
      <c r="A832" s="1"/>
      <c r="B832" s="1"/>
      <c r="C832" s="1"/>
      <c r="D832" s="1"/>
      <c r="E832" s="1"/>
      <c r="F832" s="1"/>
      <c r="G832" s="1"/>
      <c r="H832" s="3"/>
      <c r="I832" s="44"/>
      <c r="J832" s="44"/>
      <c r="K832" s="44"/>
      <c r="L832" s="44"/>
      <c r="M832" s="3"/>
      <c r="N832" s="3"/>
      <c r="O832" s="1"/>
      <c r="P832" s="1"/>
    </row>
    <row r="833" spans="1:16" ht="21" customHeight="1">
      <c r="A833" s="1"/>
      <c r="B833" s="1"/>
      <c r="C833" s="1"/>
      <c r="D833" s="1"/>
      <c r="E833" s="1"/>
      <c r="F833" s="1"/>
      <c r="G833" s="1"/>
      <c r="H833" s="3"/>
      <c r="I833" s="44"/>
      <c r="J833" s="44"/>
      <c r="K833" s="44"/>
      <c r="L833" s="44"/>
      <c r="M833" s="3"/>
      <c r="N833" s="3"/>
      <c r="O833" s="1"/>
      <c r="P833" s="1"/>
    </row>
    <row r="834" spans="1:16" ht="21" customHeight="1">
      <c r="A834" s="1"/>
      <c r="B834" s="1"/>
      <c r="C834" s="1"/>
      <c r="D834" s="1"/>
      <c r="E834" s="1"/>
      <c r="F834" s="1"/>
      <c r="G834" s="1"/>
      <c r="H834" s="3"/>
      <c r="I834" s="44"/>
      <c r="J834" s="44"/>
      <c r="K834" s="44"/>
      <c r="L834" s="44"/>
      <c r="M834" s="3"/>
      <c r="N834" s="3"/>
      <c r="O834" s="1"/>
      <c r="P834" s="1"/>
    </row>
    <row r="835" spans="1:16" ht="21" customHeight="1">
      <c r="A835" s="1"/>
      <c r="B835" s="1"/>
      <c r="C835" s="1"/>
      <c r="D835" s="1"/>
      <c r="E835" s="1"/>
      <c r="F835" s="1"/>
      <c r="G835" s="1"/>
      <c r="H835" s="3"/>
      <c r="I835" s="44"/>
      <c r="J835" s="44"/>
      <c r="K835" s="44"/>
      <c r="L835" s="44"/>
      <c r="M835" s="3"/>
      <c r="N835" s="3"/>
      <c r="O835" s="1"/>
      <c r="P835" s="1"/>
    </row>
    <row r="836" spans="1:16" ht="21" customHeight="1">
      <c r="A836" s="1"/>
      <c r="B836" s="1"/>
      <c r="C836" s="1"/>
      <c r="D836" s="1"/>
      <c r="E836" s="1"/>
      <c r="F836" s="1"/>
      <c r="G836" s="1"/>
      <c r="H836" s="3"/>
      <c r="I836" s="44"/>
      <c r="J836" s="44"/>
      <c r="K836" s="44"/>
      <c r="L836" s="44"/>
      <c r="M836" s="3"/>
      <c r="N836" s="3"/>
      <c r="O836" s="1"/>
      <c r="P836" s="1"/>
    </row>
    <row r="837" spans="1:16" ht="21" customHeight="1">
      <c r="A837" s="1"/>
      <c r="B837" s="1"/>
      <c r="C837" s="1"/>
      <c r="D837" s="1"/>
      <c r="E837" s="1"/>
      <c r="F837" s="1"/>
      <c r="G837" s="1"/>
      <c r="H837" s="3"/>
      <c r="I837" s="44"/>
      <c r="J837" s="44"/>
      <c r="K837" s="44"/>
      <c r="L837" s="44"/>
      <c r="M837" s="3"/>
      <c r="N837" s="3"/>
      <c r="O837" s="1"/>
      <c r="P837" s="1"/>
    </row>
    <row r="838" spans="1:16" ht="21" customHeight="1">
      <c r="A838" s="1"/>
      <c r="B838" s="1"/>
      <c r="C838" s="1"/>
      <c r="D838" s="1"/>
      <c r="E838" s="1"/>
      <c r="F838" s="1"/>
      <c r="G838" s="1"/>
      <c r="H838" s="3"/>
      <c r="I838" s="44"/>
      <c r="J838" s="44"/>
      <c r="K838" s="44"/>
      <c r="L838" s="44"/>
      <c r="M838" s="3"/>
      <c r="N838" s="3"/>
      <c r="O838" s="1"/>
      <c r="P838" s="1"/>
    </row>
    <row r="839" spans="1:16" ht="21" customHeight="1">
      <c r="A839" s="1"/>
      <c r="B839" s="1"/>
      <c r="C839" s="1"/>
      <c r="D839" s="1"/>
      <c r="E839" s="1"/>
      <c r="F839" s="1"/>
      <c r="G839" s="1"/>
      <c r="H839" s="3"/>
      <c r="I839" s="44"/>
      <c r="J839" s="44"/>
      <c r="K839" s="44"/>
      <c r="L839" s="44"/>
      <c r="M839" s="3"/>
      <c r="N839" s="3"/>
      <c r="O839" s="1"/>
      <c r="P839" s="1"/>
    </row>
    <row r="840" spans="1:16" ht="21" customHeight="1">
      <c r="A840" s="1"/>
      <c r="B840" s="1"/>
      <c r="C840" s="1"/>
      <c r="D840" s="1"/>
      <c r="E840" s="1"/>
      <c r="F840" s="1"/>
      <c r="G840" s="1"/>
      <c r="H840" s="3"/>
      <c r="I840" s="44"/>
      <c r="J840" s="44"/>
      <c r="K840" s="44"/>
      <c r="L840" s="44"/>
      <c r="M840" s="3"/>
      <c r="N840" s="3"/>
      <c r="O840" s="1"/>
      <c r="P840" s="1"/>
    </row>
    <row r="841" spans="1:16" ht="21" customHeight="1">
      <c r="A841" s="1"/>
      <c r="B841" s="1"/>
      <c r="C841" s="1"/>
      <c r="D841" s="1"/>
      <c r="E841" s="1"/>
      <c r="F841" s="1"/>
      <c r="G841" s="1"/>
      <c r="H841" s="3"/>
      <c r="I841" s="44"/>
      <c r="J841" s="44"/>
      <c r="K841" s="44"/>
      <c r="L841" s="44"/>
      <c r="M841" s="3"/>
      <c r="N841" s="3"/>
      <c r="O841" s="1"/>
      <c r="P841" s="1"/>
    </row>
    <row r="842" spans="1:16" ht="21" customHeight="1">
      <c r="A842" s="1"/>
      <c r="B842" s="1"/>
      <c r="C842" s="1"/>
      <c r="D842" s="1"/>
      <c r="E842" s="1"/>
      <c r="F842" s="1"/>
      <c r="G842" s="1"/>
      <c r="H842" s="3"/>
      <c r="I842" s="44"/>
      <c r="J842" s="44"/>
      <c r="K842" s="44"/>
      <c r="L842" s="44"/>
      <c r="M842" s="3"/>
      <c r="N842" s="3"/>
      <c r="O842" s="1"/>
      <c r="P842" s="1"/>
    </row>
    <row r="843" spans="1:16" ht="21" customHeight="1">
      <c r="A843" s="1"/>
      <c r="B843" s="1"/>
      <c r="C843" s="1"/>
      <c r="D843" s="1"/>
      <c r="E843" s="1"/>
      <c r="F843" s="1"/>
      <c r="G843" s="1"/>
      <c r="H843" s="3"/>
      <c r="I843" s="44"/>
      <c r="J843" s="44"/>
      <c r="K843" s="44"/>
      <c r="L843" s="44"/>
      <c r="M843" s="3"/>
      <c r="N843" s="3"/>
      <c r="O843" s="1"/>
      <c r="P843" s="1"/>
    </row>
    <row r="844" spans="1:16" ht="21" customHeight="1">
      <c r="A844" s="1"/>
      <c r="B844" s="1"/>
      <c r="C844" s="1"/>
      <c r="D844" s="1"/>
      <c r="E844" s="1"/>
      <c r="F844" s="1"/>
      <c r="G844" s="1"/>
      <c r="H844" s="3"/>
      <c r="I844" s="44"/>
      <c r="J844" s="44"/>
      <c r="K844" s="44"/>
      <c r="L844" s="44"/>
      <c r="M844" s="3"/>
      <c r="N844" s="3"/>
      <c r="O844" s="1"/>
      <c r="P844" s="1"/>
    </row>
    <row r="845" spans="1:16" ht="21" customHeight="1">
      <c r="A845" s="1"/>
      <c r="B845" s="1"/>
      <c r="C845" s="1"/>
      <c r="D845" s="1"/>
      <c r="E845" s="1"/>
      <c r="F845" s="1"/>
      <c r="G845" s="1"/>
      <c r="H845" s="3"/>
      <c r="I845" s="44"/>
      <c r="J845" s="44"/>
      <c r="K845" s="44"/>
      <c r="L845" s="44"/>
      <c r="M845" s="3"/>
      <c r="N845" s="3"/>
      <c r="O845" s="1"/>
      <c r="P845" s="1"/>
    </row>
    <row r="846" spans="1:16" ht="21" customHeight="1">
      <c r="A846" s="1"/>
      <c r="B846" s="1"/>
      <c r="C846" s="1"/>
      <c r="D846" s="1"/>
      <c r="E846" s="1"/>
      <c r="F846" s="1"/>
      <c r="G846" s="1"/>
      <c r="H846" s="3"/>
      <c r="I846" s="44"/>
      <c r="J846" s="44"/>
      <c r="K846" s="44"/>
      <c r="L846" s="44"/>
      <c r="M846" s="3"/>
      <c r="N846" s="3"/>
      <c r="O846" s="1"/>
      <c r="P846" s="1"/>
    </row>
    <row r="847" spans="1:16" ht="21" customHeight="1">
      <c r="A847" s="1"/>
      <c r="B847" s="1"/>
      <c r="C847" s="1"/>
      <c r="D847" s="1"/>
      <c r="E847" s="1"/>
      <c r="F847" s="1"/>
      <c r="G847" s="1"/>
      <c r="H847" s="3"/>
      <c r="I847" s="44"/>
      <c r="J847" s="44"/>
      <c r="K847" s="44"/>
      <c r="L847" s="44"/>
      <c r="M847" s="3"/>
      <c r="N847" s="3"/>
      <c r="O847" s="1"/>
      <c r="P847" s="1"/>
    </row>
    <row r="848" spans="1:16" ht="21" customHeight="1">
      <c r="A848" s="1"/>
      <c r="B848" s="1"/>
      <c r="C848" s="1"/>
      <c r="D848" s="1"/>
      <c r="E848" s="1"/>
      <c r="F848" s="1"/>
      <c r="G848" s="1"/>
      <c r="H848" s="3"/>
      <c r="I848" s="44"/>
      <c r="J848" s="44"/>
      <c r="K848" s="44"/>
      <c r="L848" s="44"/>
      <c r="M848" s="3"/>
      <c r="N848" s="3"/>
      <c r="O848" s="1"/>
      <c r="P848" s="1"/>
    </row>
    <row r="849" spans="1:16" ht="21" customHeight="1">
      <c r="A849" s="1"/>
      <c r="B849" s="1"/>
      <c r="C849" s="1"/>
      <c r="D849" s="1"/>
      <c r="E849" s="1"/>
      <c r="F849" s="1"/>
      <c r="G849" s="1"/>
      <c r="H849" s="3"/>
      <c r="I849" s="44"/>
      <c r="J849" s="44"/>
      <c r="K849" s="44"/>
      <c r="L849" s="44"/>
      <c r="M849" s="3"/>
      <c r="N849" s="3"/>
      <c r="O849" s="1"/>
      <c r="P849" s="1"/>
    </row>
    <row r="850" spans="1:16" ht="21" customHeight="1">
      <c r="A850" s="1"/>
      <c r="B850" s="1"/>
      <c r="C850" s="1"/>
      <c r="D850" s="1"/>
      <c r="E850" s="1"/>
      <c r="F850" s="1"/>
      <c r="G850" s="1"/>
      <c r="H850" s="3"/>
      <c r="I850" s="44"/>
      <c r="J850" s="44"/>
      <c r="K850" s="44"/>
      <c r="L850" s="44"/>
      <c r="M850" s="3"/>
      <c r="N850" s="3"/>
      <c r="O850" s="1"/>
      <c r="P850" s="1"/>
    </row>
    <row r="851" spans="1:16" ht="21" customHeight="1">
      <c r="A851" s="1"/>
      <c r="B851" s="1"/>
      <c r="C851" s="1"/>
      <c r="D851" s="1"/>
      <c r="E851" s="1"/>
      <c r="F851" s="1"/>
      <c r="G851" s="1"/>
      <c r="H851" s="3"/>
      <c r="I851" s="44"/>
      <c r="J851" s="44"/>
      <c r="K851" s="44"/>
      <c r="L851" s="44"/>
      <c r="M851" s="3"/>
      <c r="N851" s="3"/>
      <c r="O851" s="1"/>
      <c r="P851" s="1"/>
    </row>
    <row r="852" spans="1:16" ht="21" customHeight="1">
      <c r="A852" s="1"/>
      <c r="B852" s="1"/>
      <c r="C852" s="1"/>
      <c r="D852" s="1"/>
      <c r="E852" s="1"/>
      <c r="F852" s="1"/>
      <c r="G852" s="1"/>
      <c r="H852" s="3"/>
      <c r="I852" s="44"/>
      <c r="J852" s="44"/>
      <c r="K852" s="44"/>
      <c r="L852" s="44"/>
      <c r="M852" s="3"/>
      <c r="N852" s="3"/>
      <c r="O852" s="1"/>
      <c r="P852" s="1"/>
    </row>
    <row r="853" spans="1:16" ht="21" customHeight="1">
      <c r="A853" s="1"/>
      <c r="B853" s="1"/>
      <c r="C853" s="1"/>
      <c r="D853" s="1"/>
      <c r="E853" s="1"/>
      <c r="F853" s="1"/>
      <c r="G853" s="1"/>
      <c r="H853" s="3"/>
      <c r="I853" s="44"/>
      <c r="J853" s="44"/>
      <c r="K853" s="44"/>
      <c r="L853" s="44"/>
      <c r="M853" s="3"/>
      <c r="N853" s="3"/>
      <c r="O853" s="1"/>
      <c r="P853" s="1"/>
    </row>
    <row r="854" spans="1:16" ht="21" customHeight="1">
      <c r="A854" s="1"/>
      <c r="B854" s="1"/>
      <c r="C854" s="1"/>
      <c r="D854" s="1"/>
      <c r="E854" s="1"/>
      <c r="F854" s="1"/>
      <c r="G854" s="1"/>
      <c r="H854" s="3"/>
      <c r="I854" s="44"/>
      <c r="J854" s="44"/>
      <c r="K854" s="44"/>
      <c r="L854" s="44"/>
      <c r="M854" s="3"/>
      <c r="N854" s="3"/>
      <c r="O854" s="1"/>
      <c r="P854" s="1"/>
    </row>
    <row r="855" spans="1:16" ht="21" customHeight="1">
      <c r="A855" s="1"/>
      <c r="B855" s="1"/>
      <c r="C855" s="1"/>
      <c r="D855" s="1"/>
      <c r="E855" s="1"/>
      <c r="F855" s="1"/>
      <c r="G855" s="1"/>
      <c r="H855" s="3"/>
      <c r="I855" s="44"/>
      <c r="J855" s="44"/>
      <c r="K855" s="44"/>
      <c r="L855" s="44"/>
      <c r="M855" s="3"/>
      <c r="N855" s="3"/>
      <c r="O855" s="1"/>
      <c r="P855" s="1"/>
    </row>
    <row r="856" spans="1:16" ht="21" customHeight="1">
      <c r="A856" s="1"/>
      <c r="B856" s="1"/>
      <c r="C856" s="1"/>
      <c r="D856" s="1"/>
      <c r="E856" s="1"/>
      <c r="F856" s="1"/>
      <c r="G856" s="1"/>
      <c r="H856" s="3"/>
      <c r="I856" s="44"/>
      <c r="J856" s="44"/>
      <c r="K856" s="44"/>
      <c r="L856" s="44"/>
      <c r="M856" s="3"/>
      <c r="N856" s="3"/>
      <c r="O856" s="1"/>
      <c r="P856" s="1"/>
    </row>
    <row r="857" spans="1:16" ht="21" customHeight="1">
      <c r="A857" s="1"/>
      <c r="B857" s="1"/>
      <c r="C857" s="1"/>
      <c r="D857" s="1"/>
      <c r="E857" s="1"/>
      <c r="F857" s="1"/>
      <c r="G857" s="1"/>
      <c r="H857" s="3"/>
      <c r="I857" s="44"/>
      <c r="J857" s="44"/>
      <c r="K857" s="44"/>
      <c r="L857" s="44"/>
      <c r="M857" s="3"/>
      <c r="N857" s="3"/>
      <c r="O857" s="1"/>
      <c r="P857" s="1"/>
    </row>
    <row r="858" spans="1:16" ht="21" customHeight="1">
      <c r="A858" s="1"/>
      <c r="B858" s="1"/>
      <c r="C858" s="1"/>
      <c r="D858" s="1"/>
      <c r="E858" s="1"/>
      <c r="F858" s="1"/>
      <c r="G858" s="1"/>
      <c r="H858" s="3"/>
      <c r="I858" s="44"/>
      <c r="J858" s="44"/>
      <c r="K858" s="44"/>
      <c r="L858" s="44"/>
      <c r="M858" s="3"/>
      <c r="N858" s="3"/>
      <c r="O858" s="1"/>
      <c r="P858" s="1"/>
    </row>
    <row r="859" spans="1:16" ht="21" customHeight="1">
      <c r="A859" s="1"/>
      <c r="B859" s="1"/>
      <c r="C859" s="1"/>
      <c r="D859" s="1"/>
      <c r="E859" s="1"/>
      <c r="F859" s="1"/>
      <c r="G859" s="1"/>
      <c r="H859" s="3"/>
      <c r="I859" s="44"/>
      <c r="J859" s="44"/>
      <c r="K859" s="44"/>
      <c r="L859" s="44"/>
      <c r="M859" s="3"/>
      <c r="N859" s="3"/>
      <c r="O859" s="1"/>
      <c r="P859" s="1"/>
    </row>
    <row r="860" spans="1:16" ht="21" customHeight="1">
      <c r="A860" s="1"/>
      <c r="B860" s="1"/>
      <c r="C860" s="1"/>
      <c r="D860" s="1"/>
      <c r="E860" s="1"/>
      <c r="F860" s="1"/>
      <c r="G860" s="1"/>
      <c r="H860" s="3"/>
      <c r="I860" s="44"/>
      <c r="J860" s="44"/>
      <c r="K860" s="44"/>
      <c r="L860" s="44"/>
      <c r="M860" s="3"/>
      <c r="N860" s="3"/>
      <c r="O860" s="1"/>
      <c r="P860" s="1"/>
    </row>
    <row r="861" spans="1:16" ht="21" customHeight="1">
      <c r="A861" s="1"/>
      <c r="B861" s="1"/>
      <c r="C861" s="1"/>
      <c r="D861" s="1"/>
      <c r="E861" s="1"/>
      <c r="F861" s="1"/>
      <c r="G861" s="1"/>
      <c r="H861" s="3"/>
      <c r="I861" s="44"/>
      <c r="J861" s="44"/>
      <c r="K861" s="44"/>
      <c r="L861" s="44"/>
      <c r="M861" s="3"/>
      <c r="N861" s="3"/>
      <c r="O861" s="1"/>
      <c r="P861" s="1"/>
    </row>
    <row r="862" spans="1:16" ht="21" customHeight="1">
      <c r="A862" s="1"/>
      <c r="B862" s="1"/>
      <c r="C862" s="1"/>
      <c r="D862" s="1"/>
      <c r="E862" s="1"/>
      <c r="F862" s="1"/>
      <c r="G862" s="1"/>
      <c r="H862" s="3"/>
      <c r="I862" s="44"/>
      <c r="J862" s="44"/>
      <c r="K862" s="44"/>
      <c r="L862" s="44"/>
      <c r="M862" s="3"/>
      <c r="N862" s="3"/>
      <c r="O862" s="1"/>
      <c r="P862" s="1"/>
    </row>
    <row r="863" spans="1:16" ht="21" customHeight="1">
      <c r="A863" s="1"/>
      <c r="B863" s="1"/>
      <c r="C863" s="1"/>
      <c r="D863" s="1"/>
      <c r="E863" s="1"/>
      <c r="F863" s="1"/>
      <c r="G863" s="1"/>
      <c r="H863" s="3"/>
      <c r="I863" s="44"/>
      <c r="J863" s="44"/>
      <c r="K863" s="44"/>
      <c r="L863" s="44"/>
      <c r="M863" s="3"/>
      <c r="N863" s="3"/>
      <c r="O863" s="1"/>
      <c r="P863" s="1"/>
    </row>
    <row r="864" spans="1:16" ht="21" customHeight="1">
      <c r="A864" s="1"/>
      <c r="B864" s="1"/>
      <c r="C864" s="1"/>
      <c r="D864" s="1"/>
      <c r="E864" s="1"/>
      <c r="F864" s="1"/>
      <c r="G864" s="1"/>
      <c r="H864" s="3"/>
      <c r="I864" s="44"/>
      <c r="J864" s="44"/>
      <c r="K864" s="44"/>
      <c r="L864" s="44"/>
      <c r="M864" s="3"/>
      <c r="N864" s="3"/>
      <c r="O864" s="1"/>
      <c r="P864" s="1"/>
    </row>
    <row r="865" spans="1:16" ht="21" customHeight="1">
      <c r="A865" s="1"/>
      <c r="B865" s="1"/>
      <c r="C865" s="1"/>
      <c r="D865" s="1"/>
      <c r="E865" s="1"/>
      <c r="F865" s="1"/>
      <c r="G865" s="1"/>
      <c r="H865" s="3"/>
      <c r="I865" s="44"/>
      <c r="J865" s="44"/>
      <c r="K865" s="44"/>
      <c r="L865" s="44"/>
      <c r="M865" s="3"/>
      <c r="N865" s="3"/>
      <c r="O865" s="1"/>
      <c r="P865" s="1"/>
    </row>
    <row r="866" spans="1:16" ht="21" customHeight="1">
      <c r="A866" s="1"/>
      <c r="B866" s="1"/>
      <c r="C866" s="1"/>
      <c r="D866" s="1"/>
      <c r="E866" s="1"/>
      <c r="F866" s="1"/>
      <c r="G866" s="1"/>
      <c r="H866" s="3"/>
      <c r="I866" s="44"/>
      <c r="J866" s="44"/>
      <c r="K866" s="44"/>
      <c r="L866" s="44"/>
      <c r="M866" s="3"/>
      <c r="N866" s="3"/>
      <c r="O866" s="1"/>
      <c r="P866" s="1"/>
    </row>
    <row r="867" spans="1:16" ht="21" customHeight="1">
      <c r="A867" s="1"/>
      <c r="B867" s="1"/>
      <c r="C867" s="1"/>
      <c r="D867" s="1"/>
      <c r="E867" s="1"/>
      <c r="F867" s="1"/>
      <c r="G867" s="1"/>
      <c r="H867" s="3"/>
      <c r="I867" s="44"/>
      <c r="J867" s="44"/>
      <c r="K867" s="44"/>
      <c r="L867" s="44"/>
      <c r="M867" s="3"/>
      <c r="N867" s="3"/>
      <c r="O867" s="1"/>
      <c r="P867" s="1"/>
    </row>
    <row r="868" spans="1:16" ht="21" customHeight="1">
      <c r="A868" s="1"/>
      <c r="B868" s="1"/>
      <c r="C868" s="1"/>
      <c r="D868" s="1"/>
      <c r="E868" s="1"/>
      <c r="F868" s="1"/>
      <c r="G868" s="1"/>
      <c r="H868" s="3"/>
      <c r="I868" s="44"/>
      <c r="J868" s="44"/>
      <c r="K868" s="44"/>
      <c r="L868" s="44"/>
      <c r="M868" s="3"/>
      <c r="N868" s="3"/>
      <c r="O868" s="1"/>
      <c r="P868" s="1"/>
    </row>
    <row r="869" spans="1:16" ht="21" customHeight="1">
      <c r="A869" s="1"/>
      <c r="B869" s="1"/>
      <c r="C869" s="1"/>
      <c r="D869" s="1"/>
      <c r="E869" s="1"/>
      <c r="F869" s="1"/>
      <c r="G869" s="1"/>
      <c r="H869" s="3"/>
      <c r="I869" s="44"/>
      <c r="J869" s="44"/>
      <c r="K869" s="44"/>
      <c r="L869" s="44"/>
      <c r="M869" s="3"/>
      <c r="N869" s="3"/>
      <c r="O869" s="1"/>
      <c r="P869" s="1"/>
    </row>
    <row r="870" spans="1:16" ht="21" customHeight="1">
      <c r="A870" s="1"/>
      <c r="B870" s="1"/>
      <c r="C870" s="1"/>
      <c r="D870" s="1"/>
      <c r="E870" s="1"/>
      <c r="F870" s="1"/>
      <c r="G870" s="1"/>
      <c r="H870" s="3"/>
      <c r="I870" s="44"/>
      <c r="J870" s="44"/>
      <c r="K870" s="44"/>
      <c r="L870" s="44"/>
      <c r="M870" s="3"/>
      <c r="N870" s="3"/>
      <c r="O870" s="1"/>
      <c r="P870" s="1"/>
    </row>
    <row r="871" spans="1:16" ht="21" customHeight="1">
      <c r="A871" s="1"/>
      <c r="B871" s="1"/>
      <c r="C871" s="1"/>
      <c r="D871" s="1"/>
      <c r="E871" s="1"/>
      <c r="F871" s="1"/>
      <c r="G871" s="1"/>
      <c r="H871" s="3"/>
      <c r="I871" s="44"/>
      <c r="J871" s="44"/>
      <c r="K871" s="44"/>
      <c r="L871" s="44"/>
      <c r="M871" s="3"/>
      <c r="N871" s="3"/>
      <c r="O871" s="1"/>
      <c r="P871" s="1"/>
    </row>
  </sheetData>
  <sheetProtection algorithmName="SHA-512" hashValue="uexFP0nWRajFmWoB1/U3rJaB8irsFXRgqmFasz8DQ9YIlvANLlp8Qs4FZRupCHwQsDcaapQpYIXYGI5KSiAv6Q==" saltValue="xG+9gZFzX9ppWQ28cNUrdQ==" spinCount="100000" sheet="1" objects="1" scenarios="1"/>
  <autoFilter ref="A3:O30" xr:uid="{00000000-0009-0000-0000-000002000000}"/>
  <mergeCells count="2">
    <mergeCell ref="B2:F2"/>
    <mergeCell ref="I2:L2"/>
  </mergeCells>
  <conditionalFormatting sqref="M2:M3">
    <cfRule type="cellIs" dxfId="13" priority="2" operator="equal">
      <formula>"Not Applicable"</formula>
    </cfRule>
    <cfRule type="cellIs" dxfId="12" priority="3" operator="equal">
      <formula>"Not Pass"</formula>
    </cfRule>
    <cfRule type="cellIs" dxfId="11" priority="4" operator="equal">
      <formula>"Partially Pass"</formula>
    </cfRule>
    <cfRule type="cellIs" dxfId="10" priority="5" operator="equal">
      <formula>"Alternative Control"</formula>
    </cfRule>
    <cfRule type="cellIs" dxfId="9" priority="6" operator="equal">
      <formula>"Pass"</formula>
    </cfRule>
  </conditionalFormatting>
  <conditionalFormatting sqref="M4:M30">
    <cfRule type="cellIs" dxfId="8" priority="11" operator="equal">
      <formula>"&gt;&gt;เลือกระดับผลการประเมิน&lt;&lt;"</formula>
    </cfRule>
  </conditionalFormatting>
  <conditionalFormatting sqref="M4:M1048576">
    <cfRule type="cellIs" dxfId="7" priority="1" operator="equal">
      <formula>"N/A"</formula>
    </cfRule>
    <cfRule type="cellIs" dxfId="6" priority="12" operator="equal">
      <formula>"Not Applicable"</formula>
    </cfRule>
    <cfRule type="cellIs" dxfId="5" priority="13" operator="equal">
      <formula>"Not Pass"</formula>
    </cfRule>
    <cfRule type="cellIs" dxfId="4" priority="14" operator="equal">
      <formula>"Partially Pass"</formula>
    </cfRule>
    <cfRule type="cellIs" dxfId="3" priority="15" operator="equal">
      <formula>"Alternative Control"</formula>
    </cfRule>
    <cfRule type="cellIs" dxfId="2" priority="16" operator="equal">
      <formula>"Pass"</formula>
    </cfRule>
  </conditionalFormatting>
  <conditionalFormatting sqref="Q4:U30">
    <cfRule type="cellIs" dxfId="0" priority="8" operator="equal">
      <formula>OR($M4="Not Pass",$M4="Partially Pass")</formula>
    </cfRule>
  </conditionalFormatting>
  <pageMargins left="0.7" right="0.7" top="0.75" bottom="0.75" header="0" footer="0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9E057029-6522-44DC-B1A9-5BF24702BF37}">
            <xm:f>AND(OR(AND('1-Basic Info'!$I$11="N",$I4="x"),$I4=""),OR(AND('1-Basic Info'!$I$12="N",$J4="x"),$J4=""),OR(AND('1-Basic Info'!$I$13="N",$K4="x"),$K4=""),OR(AND('1-Basic Info'!$I$14="N",$L4="x"),$L4=""))</xm:f>
            <x14:dxf>
              <fill>
                <patternFill>
                  <bgColor theme="1"/>
                </patternFill>
              </fill>
            </x14:dxf>
          </x14:cfRule>
          <xm:sqref>M4:U30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xr:uid="{BB7BE6B5-47C9-487A-BA67-2D6F53363C79}">
          <x14:formula1>
            <xm:f>IF(AND('1-Basic Info'!$I$11="Y",$I4="x"),Sheet1!$A$2:$A$7,IF(AND('1-Basic Info'!$I$12="Y",$J4="x"),Sheet1!$A$2:$A$7,IF(AND('1-Basic Info'!$I$13="Y",$K4="x"),Sheet1!$A$2:$A$7,IF(AND('1-Basic Info'!$I$14="Y",$L4="x"),Sheet1!$A$2:$A$7,Sheet1!$B$2))))</xm:f>
          </x14:formula1>
          <xm:sqref>M4:M30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A10BA-7F83-4BEB-880D-35920B17BDCE}">
  <dimension ref="A1:J19"/>
  <sheetViews>
    <sheetView showGridLines="0" zoomScale="90" zoomScaleNormal="90" workbookViewId="0">
      <selection activeCell="E10" sqref="E10"/>
    </sheetView>
  </sheetViews>
  <sheetFormatPr defaultColWidth="8.88671875" defaultRowHeight="17.399999999999999"/>
  <cols>
    <col min="1" max="1" width="12" style="197" customWidth="1"/>
    <col min="2" max="3" width="14" style="195" customWidth="1"/>
    <col min="4" max="4" width="27.21875" style="195" customWidth="1"/>
    <col min="5" max="5" width="56.5546875" style="195" customWidth="1"/>
    <col min="6" max="8" width="8.88671875" style="195"/>
    <col min="9" max="9" width="15.44140625" style="195" customWidth="1"/>
    <col min="10" max="16384" width="8.88671875" style="195"/>
  </cols>
  <sheetData>
    <row r="1" spans="1:10">
      <c r="A1" s="540" t="s">
        <v>397</v>
      </c>
      <c r="B1" s="540"/>
      <c r="C1" s="540"/>
      <c r="D1" s="540"/>
      <c r="E1" s="540"/>
      <c r="F1" s="194"/>
      <c r="G1" s="194"/>
      <c r="H1" s="194"/>
      <c r="I1" s="194"/>
      <c r="J1" s="194"/>
    </row>
    <row r="2" spans="1:10">
      <c r="A2" s="196" t="s">
        <v>398</v>
      </c>
      <c r="B2" s="195" t="s">
        <v>499</v>
      </c>
    </row>
    <row r="4" spans="1:10">
      <c r="A4" s="541" t="s">
        <v>399</v>
      </c>
      <c r="B4" s="541"/>
      <c r="C4" s="541"/>
      <c r="D4" s="541"/>
      <c r="E4" s="541"/>
      <c r="F4" s="194"/>
      <c r="G4" s="194"/>
      <c r="H4" s="194"/>
    </row>
    <row r="5" spans="1:10">
      <c r="A5" s="542" t="s">
        <v>15</v>
      </c>
      <c r="B5" s="542" t="s">
        <v>400</v>
      </c>
      <c r="C5" s="543" t="s">
        <v>401</v>
      </c>
      <c r="D5" s="545" t="s">
        <v>402</v>
      </c>
      <c r="E5" s="546" t="s">
        <v>403</v>
      </c>
      <c r="F5" s="197"/>
      <c r="G5" s="197"/>
      <c r="H5" s="197"/>
    </row>
    <row r="6" spans="1:10">
      <c r="A6" s="542"/>
      <c r="B6" s="542"/>
      <c r="C6" s="544"/>
      <c r="D6" s="545"/>
      <c r="E6" s="546"/>
    </row>
    <row r="7" spans="1:10">
      <c r="A7" s="198">
        <v>1</v>
      </c>
      <c r="B7" s="198" t="s">
        <v>404</v>
      </c>
      <c r="C7" s="198" t="s">
        <v>517</v>
      </c>
      <c r="D7" s="547" t="s">
        <v>405</v>
      </c>
      <c r="E7" s="548"/>
    </row>
    <row r="8" spans="1:10">
      <c r="A8" s="536">
        <v>2</v>
      </c>
      <c r="B8" s="536" t="s">
        <v>406</v>
      </c>
      <c r="C8" s="536" t="s">
        <v>516</v>
      </c>
      <c r="D8" s="547" t="s">
        <v>409</v>
      </c>
      <c r="E8" s="548"/>
    </row>
    <row r="9" spans="1:10" ht="34.799999999999997">
      <c r="A9" s="537"/>
      <c r="B9" s="537"/>
      <c r="C9" s="537"/>
      <c r="D9" s="203" t="s">
        <v>407</v>
      </c>
      <c r="E9" s="199" t="s">
        <v>408</v>
      </c>
    </row>
    <row r="10" spans="1:10" ht="409.6" customHeight="1">
      <c r="A10" s="538"/>
      <c r="B10" s="538"/>
      <c r="C10" s="538"/>
      <c r="D10" s="203" t="s">
        <v>410</v>
      </c>
      <c r="E10" s="199" t="s">
        <v>411</v>
      </c>
    </row>
    <row r="11" spans="1:10" ht="77.400000000000006" customHeight="1">
      <c r="A11" s="198">
        <v>3</v>
      </c>
      <c r="B11" s="198" t="s">
        <v>415</v>
      </c>
      <c r="C11" s="198" t="s">
        <v>515</v>
      </c>
      <c r="D11" s="534" t="s">
        <v>416</v>
      </c>
      <c r="E11" s="535"/>
    </row>
    <row r="12" spans="1:10" ht="40.200000000000003" customHeight="1">
      <c r="A12" s="536">
        <v>4</v>
      </c>
      <c r="B12" s="539" t="s">
        <v>513</v>
      </c>
      <c r="C12" s="536" t="s">
        <v>514</v>
      </c>
      <c r="D12" s="534" t="s">
        <v>489</v>
      </c>
      <c r="E12" s="535"/>
    </row>
    <row r="13" spans="1:10">
      <c r="A13" s="537"/>
      <c r="B13" s="537"/>
      <c r="C13" s="537"/>
      <c r="D13" s="275" t="s">
        <v>490</v>
      </c>
      <c r="E13" s="275" t="s">
        <v>491</v>
      </c>
    </row>
    <row r="14" spans="1:10" s="268" customFormat="1">
      <c r="A14" s="537"/>
      <c r="B14" s="537"/>
      <c r="C14" s="537"/>
      <c r="D14" s="203" t="s">
        <v>497</v>
      </c>
      <c r="E14" s="267" t="s">
        <v>472</v>
      </c>
    </row>
    <row r="15" spans="1:10" s="268" customFormat="1">
      <c r="A15" s="537"/>
      <c r="B15" s="537"/>
      <c r="C15" s="537"/>
      <c r="D15" s="203" t="s">
        <v>496</v>
      </c>
      <c r="E15" s="199" t="s">
        <v>471</v>
      </c>
    </row>
    <row r="16" spans="1:10" ht="38.4" customHeight="1">
      <c r="A16" s="537"/>
      <c r="B16" s="537"/>
      <c r="C16" s="537"/>
      <c r="D16" s="203" t="s">
        <v>495</v>
      </c>
      <c r="E16" s="199" t="s">
        <v>502</v>
      </c>
    </row>
    <row r="17" spans="1:5">
      <c r="A17" s="537"/>
      <c r="B17" s="537"/>
      <c r="C17" s="537"/>
      <c r="D17" s="203" t="s">
        <v>494</v>
      </c>
      <c r="E17" s="267" t="s">
        <v>473</v>
      </c>
    </row>
    <row r="18" spans="1:5">
      <c r="A18" s="537"/>
      <c r="B18" s="537"/>
      <c r="C18" s="537"/>
      <c r="D18" s="203" t="s">
        <v>493</v>
      </c>
      <c r="E18" s="267" t="s">
        <v>473</v>
      </c>
    </row>
    <row r="19" spans="1:5">
      <c r="A19" s="538"/>
      <c r="B19" s="538"/>
      <c r="C19" s="538"/>
      <c r="D19" s="203" t="s">
        <v>492</v>
      </c>
      <c r="E19" s="267" t="s">
        <v>473</v>
      </c>
    </row>
  </sheetData>
  <sheetProtection algorithmName="SHA-512" hashValue="KI0xVw8TWu6D9EQyx6ABKP7VO+9tnjAF8NXyvkyUfTZ/qE5FoCBeyz8URDHfQDpxatkY27kCqhLmBWzcFWC/ww==" saltValue="vQ6dezy6de/3IVehaZSgtA==" spinCount="100000" sheet="1" objects="1" scenarios="1"/>
  <mergeCells count="17">
    <mergeCell ref="A8:A10"/>
    <mergeCell ref="B8:B10"/>
    <mergeCell ref="C8:C10"/>
    <mergeCell ref="D8:E8"/>
    <mergeCell ref="D7:E7"/>
    <mergeCell ref="A1:E1"/>
    <mergeCell ref="A4:E4"/>
    <mergeCell ref="A5:A6"/>
    <mergeCell ref="B5:B6"/>
    <mergeCell ref="C5:C6"/>
    <mergeCell ref="D5:D6"/>
    <mergeCell ref="E5:E6"/>
    <mergeCell ref="D12:E12"/>
    <mergeCell ref="C12:C19"/>
    <mergeCell ref="B12:B19"/>
    <mergeCell ref="A12:A19"/>
    <mergeCell ref="D11:E11"/>
  </mergeCells>
  <phoneticPr fontId="55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9688C-F6EB-4723-8BD9-36DC7CEA3A50}">
  <sheetPr codeName="Sheet7"/>
  <dimension ref="A1:B9"/>
  <sheetViews>
    <sheetView workbookViewId="0">
      <selection activeCell="A19" sqref="A19"/>
    </sheetView>
  </sheetViews>
  <sheetFormatPr defaultRowHeight="14.4"/>
  <cols>
    <col min="1" max="1" width="29.5546875" customWidth="1"/>
  </cols>
  <sheetData>
    <row r="1" spans="1:2">
      <c r="A1" t="s">
        <v>156</v>
      </c>
      <c r="B1" t="s">
        <v>157</v>
      </c>
    </row>
    <row r="2" spans="1:2">
      <c r="A2" t="s">
        <v>48</v>
      </c>
      <c r="B2" t="s">
        <v>155</v>
      </c>
    </row>
    <row r="3" spans="1:2">
      <c r="A3" t="s">
        <v>37</v>
      </c>
    </row>
    <row r="4" spans="1:2">
      <c r="A4" t="s">
        <v>40</v>
      </c>
    </row>
    <row r="5" spans="1:2">
      <c r="A5" t="s">
        <v>43</v>
      </c>
    </row>
    <row r="6" spans="1:2">
      <c r="A6" t="s">
        <v>46</v>
      </c>
    </row>
    <row r="7" spans="1:2">
      <c r="A7" t="s">
        <v>340</v>
      </c>
    </row>
    <row r="8" spans="1:2">
      <c r="A8" s="57" t="s">
        <v>158</v>
      </c>
    </row>
    <row r="9" spans="1:2">
      <c r="A9" s="56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dc794e4-18da-4ae4-9253-e53660461c81">
      <Terms xmlns="http://schemas.microsoft.com/office/infopath/2007/PartnerControls"/>
    </lcf76f155ced4ddcb4097134ff3c332f>
    <TaxCatchAll xmlns="2acc6051-8a13-42fd-881a-59ae818d7d5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971ABD46051B42B91A0918CF93A162" ma:contentTypeVersion="16" ma:contentTypeDescription="Create a new document." ma:contentTypeScope="" ma:versionID="09088e13deb5fce31a2159ecf6e0b65c">
  <xsd:schema xmlns:xsd="http://www.w3.org/2001/XMLSchema" xmlns:xs="http://www.w3.org/2001/XMLSchema" xmlns:p="http://schemas.microsoft.com/office/2006/metadata/properties" xmlns:ns2="6dc794e4-18da-4ae4-9253-e53660461c81" xmlns:ns3="2acc6051-8a13-42fd-881a-59ae818d7d5c" targetNamespace="http://schemas.microsoft.com/office/2006/metadata/properties" ma:root="true" ma:fieldsID="412d2f7273eb180e61eb10472b40543d" ns2:_="" ns3:_="">
    <xsd:import namespace="6dc794e4-18da-4ae4-9253-e53660461c81"/>
    <xsd:import namespace="2acc6051-8a13-42fd-881a-59ae818d7d5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c794e4-18da-4ae4-9253-e53660461c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41bbf622-ac44-4709-ae19-909d104354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cc6051-8a13-42fd-881a-59ae818d7d5c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2e19b8e1-9ffd-4efc-825f-a07d4e6c5de7}" ma:internalName="TaxCatchAll" ma:showField="CatchAllData" ma:web="2acc6051-8a13-42fd-881a-59ae818d7d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0E63D8F-F076-4A54-A8C2-A4DC002F33F1}">
  <ds:schemaRefs>
    <ds:schemaRef ds:uri="2acc6051-8a13-42fd-881a-59ae818d7d5c"/>
    <ds:schemaRef ds:uri="http://schemas.openxmlformats.org/package/2006/metadata/core-properties"/>
    <ds:schemaRef ds:uri="http://purl.org/dc/elements/1.1/"/>
    <ds:schemaRef ds:uri="http://www.w3.org/XML/1998/namespace"/>
    <ds:schemaRef ds:uri="6dc794e4-18da-4ae4-9253-e53660461c81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B73D66D-9530-4118-AABC-AEC1A22E7D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dc794e4-18da-4ae4-9253-e53660461c81"/>
    <ds:schemaRef ds:uri="2acc6051-8a13-42fd-881a-59ae818d7d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25B3C05-BBF0-49E3-8786-6188AA98312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4</vt:i4>
      </vt:variant>
    </vt:vector>
  </HeadingPairs>
  <TitlesOfParts>
    <vt:vector size="14" baseType="lpstr">
      <vt:lpstr>Instruction</vt:lpstr>
      <vt:lpstr>1-Basic Info</vt:lpstr>
      <vt:lpstr>2-Result</vt:lpstr>
      <vt:lpstr>3-Minimum Audit Requirements</vt:lpstr>
      <vt:lpstr>4-Security&amp;Privacy</vt:lpstr>
      <vt:lpstr>5-Fraud</vt:lpstr>
      <vt:lpstr>6-Role</vt:lpstr>
      <vt:lpstr>History Log</vt:lpstr>
      <vt:lpstr>Sheet1</vt:lpstr>
      <vt:lpstr>Sheet2</vt:lpstr>
      <vt:lpstr>'1-Basic Info'!Print_Area</vt:lpstr>
      <vt:lpstr>'5-Fraud'!Print_Area</vt:lpstr>
      <vt:lpstr>Instruction!Print_Area</vt:lpstr>
      <vt:lpstr>'5-Fraud'!Print_Titles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ACinfotec</dc:creator>
  <cp:keywords/>
  <dc:description/>
  <cp:lastModifiedBy>Pennapa Hoyraya</cp:lastModifiedBy>
  <cp:revision/>
  <cp:lastPrinted>2023-06-23T04:55:09Z</cp:lastPrinted>
  <dcterms:created xsi:type="dcterms:W3CDTF">2022-04-21T04:28:16Z</dcterms:created>
  <dcterms:modified xsi:type="dcterms:W3CDTF">2025-04-02T07:55:27Z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0x010100B6971ABD46051B42B91A0918CF93A162</vt:lpwstr>
  </property>
  <property fmtid="{D5CDD505-2E9C-101B-9397-08002B2CF9AE}" pid="3" name="MediaServiceImageTags">
    <vt:lpwstr/>
  </property>
</Properties>
</file>